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arlos.moreno.sefin\Desktop\TITULO V ANUAL\2025\3ER TRIMESTRE\4.- SEGURIDAD PUBLICA\"/>
    </mc:Choice>
  </mc:AlternateContent>
  <xr:revisionPtr revIDLastSave="0" documentId="13_ncr:1_{2997401B-C40B-4403-BC55-90F00B0467EB}" xr6:coauthVersionLast="47" xr6:coauthVersionMax="47" xr10:uidLastSave="{00000000-0000-0000-0000-000000000000}"/>
  <bookViews>
    <workbookView xWindow="-120" yWindow="-120" windowWidth="29040" windowHeight="15840" tabRatio="413" activeTab="1" xr2:uid="{00000000-000D-0000-FFFF-FFFF00000000}"/>
  </bookViews>
  <sheets>
    <sheet name="FASP" sheetId="3" r:id="rId1"/>
    <sheet name="Formato Genera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8" i="3" l="1"/>
  <c r="V128" i="3"/>
  <c r="U128" i="3"/>
  <c r="R128" i="3"/>
  <c r="O128" i="3"/>
  <c r="X128" i="3" s="1"/>
  <c r="L128" i="3"/>
  <c r="I128" i="3"/>
  <c r="V127" i="3"/>
  <c r="U127" i="3"/>
  <c r="R127" i="3"/>
  <c r="O127" i="3"/>
  <c r="N127" i="3"/>
  <c r="L127" i="3"/>
  <c r="H127" i="3"/>
  <c r="I127" i="3" s="1"/>
  <c r="X127" i="3" s="1"/>
  <c r="W126" i="3"/>
  <c r="V126" i="3"/>
  <c r="U126" i="3"/>
  <c r="R126" i="3"/>
  <c r="O126" i="3"/>
  <c r="L126" i="3"/>
  <c r="I126" i="3"/>
  <c r="U125" i="3"/>
  <c r="R125" i="3"/>
  <c r="Q125" i="3"/>
  <c r="N125" i="3"/>
  <c r="O125" i="3" s="1"/>
  <c r="L125" i="3"/>
  <c r="H125" i="3"/>
  <c r="G125" i="3"/>
  <c r="I125" i="3" s="1"/>
  <c r="V124" i="3"/>
  <c r="U124" i="3"/>
  <c r="R124" i="3"/>
  <c r="Q124" i="3"/>
  <c r="N124" i="3"/>
  <c r="O124" i="3" s="1"/>
  <c r="L124" i="3"/>
  <c r="H124" i="3"/>
  <c r="V123" i="3"/>
  <c r="U123" i="3"/>
  <c r="R123" i="3"/>
  <c r="R122" i="3" s="1"/>
  <c r="Q123" i="3"/>
  <c r="N123" i="3"/>
  <c r="L123" i="3"/>
  <c r="I123" i="3"/>
  <c r="H123" i="3"/>
  <c r="T122" i="3"/>
  <c r="T121" i="3" s="1"/>
  <c r="S122" i="3"/>
  <c r="S121" i="3" s="1"/>
  <c r="Q122" i="3"/>
  <c r="P122" i="3"/>
  <c r="P121" i="3" s="1"/>
  <c r="M122" i="3"/>
  <c r="L122" i="3"/>
  <c r="L121" i="3" s="1"/>
  <c r="K122" i="3"/>
  <c r="K121" i="3" s="1"/>
  <c r="J122" i="3"/>
  <c r="H122" i="3"/>
  <c r="H121" i="3" s="1"/>
  <c r="G122" i="3"/>
  <c r="G121" i="3" s="1"/>
  <c r="R121" i="3"/>
  <c r="Q121" i="3"/>
  <c r="M121" i="3"/>
  <c r="J121" i="3"/>
  <c r="W120" i="3"/>
  <c r="V120" i="3"/>
  <c r="U120" i="3"/>
  <c r="R120" i="3"/>
  <c r="O120" i="3"/>
  <c r="O114" i="3" s="1"/>
  <c r="L120" i="3"/>
  <c r="I120" i="3"/>
  <c r="U119" i="3"/>
  <c r="R119" i="3"/>
  <c r="P119" i="3"/>
  <c r="O119" i="3"/>
  <c r="K119" i="3"/>
  <c r="J119" i="3"/>
  <c r="H119" i="3"/>
  <c r="G119" i="3"/>
  <c r="W118" i="3"/>
  <c r="V118" i="3"/>
  <c r="U118" i="3"/>
  <c r="R118" i="3"/>
  <c r="X118" i="3" s="1"/>
  <c r="O118" i="3"/>
  <c r="L118" i="3"/>
  <c r="I118" i="3"/>
  <c r="W117" i="3"/>
  <c r="V117" i="3"/>
  <c r="U117" i="3"/>
  <c r="R117" i="3"/>
  <c r="X117" i="3" s="1"/>
  <c r="O117" i="3"/>
  <c r="L117" i="3"/>
  <c r="I117" i="3"/>
  <c r="W116" i="3"/>
  <c r="V116" i="3"/>
  <c r="U116" i="3"/>
  <c r="R116" i="3"/>
  <c r="X116" i="3" s="1"/>
  <c r="O116" i="3"/>
  <c r="L116" i="3"/>
  <c r="I116" i="3"/>
  <c r="W115" i="3"/>
  <c r="V115" i="3"/>
  <c r="U115" i="3"/>
  <c r="R115" i="3"/>
  <c r="R114" i="3" s="1"/>
  <c r="R113" i="3" s="1"/>
  <c r="O115" i="3"/>
  <c r="L115" i="3"/>
  <c r="I115" i="3"/>
  <c r="U114" i="3"/>
  <c r="U113" i="3" s="1"/>
  <c r="T114" i="3"/>
  <c r="T113" i="3" s="1"/>
  <c r="S114" i="3"/>
  <c r="Q114" i="3"/>
  <c r="Q113" i="3" s="1"/>
  <c r="P114" i="3"/>
  <c r="P113" i="3" s="1"/>
  <c r="N114" i="3"/>
  <c r="M114" i="3"/>
  <c r="M113" i="3" s="1"/>
  <c r="H114" i="3"/>
  <c r="H113" i="3" s="1"/>
  <c r="S113" i="3"/>
  <c r="O113" i="3"/>
  <c r="N113" i="3"/>
  <c r="W112" i="3"/>
  <c r="V112" i="3"/>
  <c r="U112" i="3"/>
  <c r="R112" i="3"/>
  <c r="X112" i="3" s="1"/>
  <c r="O112" i="3"/>
  <c r="L112" i="3"/>
  <c r="I112" i="3"/>
  <c r="W111" i="3"/>
  <c r="V111" i="3"/>
  <c r="U111" i="3"/>
  <c r="R111" i="3"/>
  <c r="X111" i="3" s="1"/>
  <c r="O111" i="3"/>
  <c r="L111" i="3"/>
  <c r="I111" i="3"/>
  <c r="W110" i="3"/>
  <c r="V110" i="3"/>
  <c r="U110" i="3"/>
  <c r="R110" i="3"/>
  <c r="X110" i="3" s="1"/>
  <c r="O110" i="3"/>
  <c r="L110" i="3"/>
  <c r="I110" i="3"/>
  <c r="U109" i="3"/>
  <c r="R109" i="3"/>
  <c r="P109" i="3"/>
  <c r="O109" i="3"/>
  <c r="L109" i="3"/>
  <c r="L106" i="3" s="1"/>
  <c r="J109" i="3"/>
  <c r="H109" i="3"/>
  <c r="W109" i="3" s="1"/>
  <c r="G109" i="3"/>
  <c r="W108" i="3"/>
  <c r="V108" i="3"/>
  <c r="U108" i="3"/>
  <c r="R108" i="3"/>
  <c r="O108" i="3"/>
  <c r="L108" i="3"/>
  <c r="I108" i="3"/>
  <c r="X108" i="3" s="1"/>
  <c r="V107" i="3"/>
  <c r="U107" i="3"/>
  <c r="U106" i="3" s="1"/>
  <c r="U105" i="3" s="1"/>
  <c r="R107" i="3"/>
  <c r="O107" i="3"/>
  <c r="L107" i="3"/>
  <c r="H107" i="3"/>
  <c r="T106" i="3"/>
  <c r="S106" i="3"/>
  <c r="R106" i="3"/>
  <c r="R105" i="3" s="1"/>
  <c r="Q106" i="3"/>
  <c r="Q105" i="3" s="1"/>
  <c r="P106" i="3"/>
  <c r="O106" i="3"/>
  <c r="N106" i="3"/>
  <c r="N105" i="3" s="1"/>
  <c r="M106" i="3"/>
  <c r="M105" i="3" s="1"/>
  <c r="K106" i="3"/>
  <c r="J106" i="3"/>
  <c r="J105" i="3" s="1"/>
  <c r="T105" i="3"/>
  <c r="S105" i="3"/>
  <c r="P105" i="3"/>
  <c r="O105" i="3"/>
  <c r="L105" i="3"/>
  <c r="K105" i="3"/>
  <c r="W104" i="3"/>
  <c r="V104" i="3"/>
  <c r="U104" i="3"/>
  <c r="R104" i="3"/>
  <c r="O104" i="3"/>
  <c r="L104" i="3"/>
  <c r="I104" i="3"/>
  <c r="W103" i="3"/>
  <c r="V103" i="3"/>
  <c r="U103" i="3"/>
  <c r="R103" i="3"/>
  <c r="O103" i="3"/>
  <c r="L103" i="3"/>
  <c r="I103" i="3"/>
  <c r="X103" i="3" s="1"/>
  <c r="W102" i="3"/>
  <c r="V102" i="3"/>
  <c r="U102" i="3"/>
  <c r="R102" i="3"/>
  <c r="O102" i="3"/>
  <c r="L102" i="3"/>
  <c r="I102" i="3"/>
  <c r="X102" i="3" s="1"/>
  <c r="W101" i="3"/>
  <c r="U101" i="3"/>
  <c r="R101" i="3"/>
  <c r="O101" i="3"/>
  <c r="J101" i="3"/>
  <c r="J98" i="3" s="1"/>
  <c r="G101" i="3"/>
  <c r="I101" i="3" s="1"/>
  <c r="W100" i="3"/>
  <c r="V100" i="3"/>
  <c r="U100" i="3"/>
  <c r="R100" i="3"/>
  <c r="X100" i="3" s="1"/>
  <c r="O100" i="3"/>
  <c r="L100" i="3"/>
  <c r="I100" i="3"/>
  <c r="W99" i="3"/>
  <c r="V99" i="3"/>
  <c r="U99" i="3"/>
  <c r="R99" i="3"/>
  <c r="R98" i="3" s="1"/>
  <c r="O99" i="3"/>
  <c r="L99" i="3"/>
  <c r="I99" i="3"/>
  <c r="W98" i="3"/>
  <c r="T98" i="3"/>
  <c r="S98" i="3"/>
  <c r="Q98" i="3"/>
  <c r="P98" i="3"/>
  <c r="O98" i="3"/>
  <c r="N98" i="3"/>
  <c r="M98" i="3"/>
  <c r="K98" i="3"/>
  <c r="H98" i="3"/>
  <c r="G98" i="3"/>
  <c r="W97" i="3"/>
  <c r="V97" i="3"/>
  <c r="U97" i="3"/>
  <c r="R97" i="3"/>
  <c r="O97" i="3"/>
  <c r="L97" i="3"/>
  <c r="I97" i="3"/>
  <c r="X97" i="3" s="1"/>
  <c r="W96" i="3"/>
  <c r="V96" i="3"/>
  <c r="U96" i="3"/>
  <c r="R96" i="3"/>
  <c r="O96" i="3"/>
  <c r="L96" i="3"/>
  <c r="I96" i="3"/>
  <c r="X96" i="3" s="1"/>
  <c r="W95" i="3"/>
  <c r="V95" i="3"/>
  <c r="U95" i="3"/>
  <c r="R95" i="3"/>
  <c r="O95" i="3"/>
  <c r="L95" i="3"/>
  <c r="I95" i="3"/>
  <c r="U94" i="3"/>
  <c r="Q94" i="3"/>
  <c r="P94" i="3"/>
  <c r="R94" i="3" s="1"/>
  <c r="O94" i="3"/>
  <c r="K94" i="3"/>
  <c r="J94" i="3"/>
  <c r="I94" i="3"/>
  <c r="H94" i="3"/>
  <c r="W94" i="3" s="1"/>
  <c r="W91" i="3" s="1"/>
  <c r="W90" i="3" s="1"/>
  <c r="G94" i="3"/>
  <c r="W93" i="3"/>
  <c r="V93" i="3"/>
  <c r="U93" i="3"/>
  <c r="R93" i="3"/>
  <c r="X93" i="3" s="1"/>
  <c r="O93" i="3"/>
  <c r="L93" i="3"/>
  <c r="I93" i="3"/>
  <c r="W92" i="3"/>
  <c r="V92" i="3"/>
  <c r="U92" i="3"/>
  <c r="R92" i="3"/>
  <c r="R91" i="3" s="1"/>
  <c r="R90" i="3" s="1"/>
  <c r="O92" i="3"/>
  <c r="L92" i="3"/>
  <c r="I92" i="3"/>
  <c r="T91" i="3"/>
  <c r="T90" i="3" s="1"/>
  <c r="S91" i="3"/>
  <c r="S90" i="3" s="1"/>
  <c r="Q91" i="3"/>
  <c r="P91" i="3"/>
  <c r="P90" i="3" s="1"/>
  <c r="O91" i="3"/>
  <c r="O90" i="3" s="1"/>
  <c r="N91" i="3"/>
  <c r="M91" i="3"/>
  <c r="K91" i="3"/>
  <c r="K90" i="3" s="1"/>
  <c r="H91" i="3"/>
  <c r="G91" i="3"/>
  <c r="G90" i="3" s="1"/>
  <c r="Q90" i="3"/>
  <c r="N90" i="3"/>
  <c r="M90" i="3"/>
  <c r="W89" i="3"/>
  <c r="V89" i="3"/>
  <c r="U89" i="3"/>
  <c r="R89" i="3"/>
  <c r="O89" i="3"/>
  <c r="X89" i="3" s="1"/>
  <c r="L89" i="3"/>
  <c r="I89" i="3"/>
  <c r="V88" i="3"/>
  <c r="U88" i="3"/>
  <c r="R88" i="3"/>
  <c r="O88" i="3"/>
  <c r="L88" i="3"/>
  <c r="H88" i="3"/>
  <c r="W87" i="3"/>
  <c r="V87" i="3"/>
  <c r="U87" i="3"/>
  <c r="R87" i="3"/>
  <c r="O87" i="3"/>
  <c r="L87" i="3"/>
  <c r="I87" i="3"/>
  <c r="X87" i="3" s="1"/>
  <c r="U86" i="3"/>
  <c r="R86" i="3"/>
  <c r="Q86" i="3"/>
  <c r="P86" i="3"/>
  <c r="O86" i="3"/>
  <c r="L86" i="3"/>
  <c r="H86" i="3"/>
  <c r="W86" i="3" s="1"/>
  <c r="G86" i="3"/>
  <c r="W85" i="3"/>
  <c r="V85" i="3"/>
  <c r="U85" i="3"/>
  <c r="R85" i="3"/>
  <c r="X85" i="3" s="1"/>
  <c r="O85" i="3"/>
  <c r="L85" i="3"/>
  <c r="I85" i="3"/>
  <c r="V84" i="3"/>
  <c r="U84" i="3"/>
  <c r="R84" i="3"/>
  <c r="Q84" i="3"/>
  <c r="N84" i="3"/>
  <c r="L84" i="3"/>
  <c r="L83" i="3" s="1"/>
  <c r="L82" i="3" s="1"/>
  <c r="H84" i="3"/>
  <c r="T83" i="3"/>
  <c r="T82" i="3" s="1"/>
  <c r="S83" i="3"/>
  <c r="S82" i="3" s="1"/>
  <c r="Q83" i="3"/>
  <c r="P83" i="3"/>
  <c r="P82" i="3" s="1"/>
  <c r="M83" i="3"/>
  <c r="K83" i="3"/>
  <c r="K82" i="3" s="1"/>
  <c r="J83" i="3"/>
  <c r="G83" i="3"/>
  <c r="G82" i="3" s="1"/>
  <c r="Q82" i="3"/>
  <c r="M82" i="3"/>
  <c r="J82" i="3"/>
  <c r="W81" i="3"/>
  <c r="V81" i="3"/>
  <c r="U81" i="3"/>
  <c r="R81" i="3"/>
  <c r="O81" i="3"/>
  <c r="X81" i="3" s="1"/>
  <c r="L81" i="3"/>
  <c r="I81" i="3"/>
  <c r="W80" i="3"/>
  <c r="U80" i="3"/>
  <c r="P80" i="3"/>
  <c r="O80" i="3"/>
  <c r="L80" i="3"/>
  <c r="H80" i="3"/>
  <c r="G80" i="3"/>
  <c r="V80" i="3" s="1"/>
  <c r="W79" i="3"/>
  <c r="V79" i="3"/>
  <c r="U79" i="3"/>
  <c r="R79" i="3"/>
  <c r="O79" i="3"/>
  <c r="L79" i="3"/>
  <c r="I79" i="3"/>
  <c r="X79" i="3" s="1"/>
  <c r="W78" i="3"/>
  <c r="V78" i="3"/>
  <c r="U78" i="3"/>
  <c r="R78" i="3"/>
  <c r="O78" i="3"/>
  <c r="L78" i="3"/>
  <c r="I78" i="3"/>
  <c r="G78" i="3"/>
  <c r="W77" i="3"/>
  <c r="V77" i="3"/>
  <c r="U77" i="3"/>
  <c r="R77" i="3"/>
  <c r="X77" i="3" s="1"/>
  <c r="O77" i="3"/>
  <c r="L77" i="3"/>
  <c r="I77" i="3"/>
  <c r="W76" i="3"/>
  <c r="V76" i="3"/>
  <c r="U76" i="3"/>
  <c r="R76" i="3"/>
  <c r="O76" i="3"/>
  <c r="L76" i="3"/>
  <c r="I76" i="3"/>
  <c r="U75" i="3"/>
  <c r="T75" i="3"/>
  <c r="S75" i="3"/>
  <c r="Q75" i="3"/>
  <c r="N75" i="3"/>
  <c r="M75" i="3"/>
  <c r="L75" i="3"/>
  <c r="K75" i="3"/>
  <c r="J75" i="3"/>
  <c r="G75" i="3"/>
  <c r="W74" i="3"/>
  <c r="V74" i="3"/>
  <c r="U74" i="3"/>
  <c r="R74" i="3"/>
  <c r="O74" i="3"/>
  <c r="L74" i="3"/>
  <c r="I74" i="3"/>
  <c r="W73" i="3"/>
  <c r="V73" i="3"/>
  <c r="U73" i="3"/>
  <c r="R73" i="3"/>
  <c r="O73" i="3"/>
  <c r="L73" i="3"/>
  <c r="I73" i="3"/>
  <c r="X73" i="3" s="1"/>
  <c r="G73" i="3"/>
  <c r="W72" i="3"/>
  <c r="V72" i="3"/>
  <c r="U72" i="3"/>
  <c r="R72" i="3"/>
  <c r="O72" i="3"/>
  <c r="L72" i="3"/>
  <c r="I72" i="3"/>
  <c r="X72" i="3" s="1"/>
  <c r="W71" i="3"/>
  <c r="U71" i="3"/>
  <c r="P71" i="3"/>
  <c r="O71" i="3"/>
  <c r="L71" i="3"/>
  <c r="G71" i="3"/>
  <c r="W70" i="3"/>
  <c r="V70" i="3"/>
  <c r="U70" i="3"/>
  <c r="R70" i="3"/>
  <c r="X70" i="3" s="1"/>
  <c r="O70" i="3"/>
  <c r="L70" i="3"/>
  <c r="I70" i="3"/>
  <c r="W69" i="3"/>
  <c r="V69" i="3"/>
  <c r="U69" i="3"/>
  <c r="R69" i="3"/>
  <c r="O69" i="3"/>
  <c r="L69" i="3"/>
  <c r="I69" i="3"/>
  <c r="T68" i="3"/>
  <c r="S68" i="3"/>
  <c r="Q68" i="3"/>
  <c r="Q67" i="3" s="1"/>
  <c r="N68" i="3"/>
  <c r="M68" i="3"/>
  <c r="M67" i="3" s="1"/>
  <c r="L68" i="3"/>
  <c r="L67" i="3" s="1"/>
  <c r="K68" i="3"/>
  <c r="J68" i="3"/>
  <c r="H68" i="3"/>
  <c r="S67" i="3"/>
  <c r="N67" i="3"/>
  <c r="K67" i="3"/>
  <c r="J67" i="3"/>
  <c r="W66" i="3"/>
  <c r="V66" i="3"/>
  <c r="U66" i="3"/>
  <c r="R66" i="3"/>
  <c r="O66" i="3"/>
  <c r="L66" i="3"/>
  <c r="I66" i="3"/>
  <c r="X66" i="3" s="1"/>
  <c r="U65" i="3"/>
  <c r="U60" i="3" s="1"/>
  <c r="R65" i="3"/>
  <c r="O65" i="3"/>
  <c r="L65" i="3"/>
  <c r="H65" i="3"/>
  <c r="W65" i="3" s="1"/>
  <c r="G65" i="3"/>
  <c r="V65" i="3" s="1"/>
  <c r="W64" i="3"/>
  <c r="V64" i="3"/>
  <c r="U64" i="3"/>
  <c r="R64" i="3"/>
  <c r="O64" i="3"/>
  <c r="L64" i="3"/>
  <c r="I64" i="3"/>
  <c r="X64" i="3" s="1"/>
  <c r="U63" i="3"/>
  <c r="Q63" i="3"/>
  <c r="O63" i="3"/>
  <c r="L63" i="3"/>
  <c r="H63" i="3"/>
  <c r="G63" i="3"/>
  <c r="V62" i="3"/>
  <c r="U62" i="3"/>
  <c r="R62" i="3"/>
  <c r="O62" i="3"/>
  <c r="L62" i="3"/>
  <c r="H62" i="3"/>
  <c r="W61" i="3"/>
  <c r="V61" i="3"/>
  <c r="U61" i="3"/>
  <c r="R61" i="3"/>
  <c r="O61" i="3"/>
  <c r="L61" i="3"/>
  <c r="I61" i="3"/>
  <c r="T60" i="3"/>
  <c r="S60" i="3"/>
  <c r="P60" i="3"/>
  <c r="O60" i="3"/>
  <c r="N60" i="3"/>
  <c r="M60" i="3"/>
  <c r="L60" i="3"/>
  <c r="K60" i="3"/>
  <c r="J60" i="3"/>
  <c r="W59" i="3"/>
  <c r="V59" i="3"/>
  <c r="U59" i="3"/>
  <c r="R59" i="3"/>
  <c r="O59" i="3"/>
  <c r="L59" i="3"/>
  <c r="I59" i="3"/>
  <c r="U58" i="3"/>
  <c r="R58" i="3"/>
  <c r="N58" i="3"/>
  <c r="M58" i="3"/>
  <c r="L58" i="3"/>
  <c r="H58" i="3"/>
  <c r="W58" i="3" s="1"/>
  <c r="G58" i="3"/>
  <c r="W57" i="3"/>
  <c r="V57" i="3"/>
  <c r="U57" i="3"/>
  <c r="R57" i="3"/>
  <c r="O57" i="3"/>
  <c r="L57" i="3"/>
  <c r="L53" i="3" s="1"/>
  <c r="L52" i="3" s="1"/>
  <c r="I57" i="3"/>
  <c r="X57" i="3" s="1"/>
  <c r="W56" i="3"/>
  <c r="V56" i="3"/>
  <c r="U56" i="3"/>
  <c r="R56" i="3"/>
  <c r="O56" i="3"/>
  <c r="L56" i="3"/>
  <c r="I56" i="3"/>
  <c r="X56" i="3" s="1"/>
  <c r="V55" i="3"/>
  <c r="U55" i="3"/>
  <c r="Q55" i="3"/>
  <c r="R55" i="3" s="1"/>
  <c r="N55" i="3"/>
  <c r="O55" i="3" s="1"/>
  <c r="L55" i="3"/>
  <c r="H55" i="3"/>
  <c r="V54" i="3"/>
  <c r="U54" i="3"/>
  <c r="R54" i="3"/>
  <c r="R53" i="3" s="1"/>
  <c r="Q54" i="3"/>
  <c r="N54" i="3"/>
  <c r="L54" i="3"/>
  <c r="H54" i="3"/>
  <c r="T53" i="3"/>
  <c r="S53" i="3"/>
  <c r="S52" i="3" s="1"/>
  <c r="Q53" i="3"/>
  <c r="P53" i="3"/>
  <c r="P52" i="3" s="1"/>
  <c r="K53" i="3"/>
  <c r="K52" i="3" s="1"/>
  <c r="J53" i="3"/>
  <c r="G53" i="3"/>
  <c r="J52" i="3"/>
  <c r="W51" i="3"/>
  <c r="V51" i="3"/>
  <c r="U51" i="3"/>
  <c r="R51" i="3"/>
  <c r="O51" i="3"/>
  <c r="X51" i="3" s="1"/>
  <c r="L51" i="3"/>
  <c r="I51" i="3"/>
  <c r="W50" i="3"/>
  <c r="V50" i="3"/>
  <c r="U50" i="3"/>
  <c r="R50" i="3"/>
  <c r="O50" i="3"/>
  <c r="X50" i="3" s="1"/>
  <c r="L50" i="3"/>
  <c r="I50" i="3"/>
  <c r="W49" i="3"/>
  <c r="V49" i="3"/>
  <c r="U49" i="3"/>
  <c r="R49" i="3"/>
  <c r="O49" i="3"/>
  <c r="X49" i="3" s="1"/>
  <c r="L49" i="3"/>
  <c r="I49" i="3"/>
  <c r="W48" i="3"/>
  <c r="U48" i="3"/>
  <c r="Q48" i="3"/>
  <c r="Q45" i="3" s="1"/>
  <c r="P48" i="3"/>
  <c r="O48" i="3"/>
  <c r="J48" i="3"/>
  <c r="J45" i="3" s="1"/>
  <c r="I48" i="3"/>
  <c r="G48" i="3"/>
  <c r="W47" i="3"/>
  <c r="V47" i="3"/>
  <c r="U47" i="3"/>
  <c r="R47" i="3"/>
  <c r="O47" i="3"/>
  <c r="X47" i="3" s="1"/>
  <c r="L47" i="3"/>
  <c r="I47" i="3"/>
  <c r="W46" i="3"/>
  <c r="W45" i="3" s="1"/>
  <c r="V46" i="3"/>
  <c r="U46" i="3"/>
  <c r="R46" i="3"/>
  <c r="O46" i="3"/>
  <c r="X46" i="3" s="1"/>
  <c r="L46" i="3"/>
  <c r="I46" i="3"/>
  <c r="U45" i="3"/>
  <c r="T45" i="3"/>
  <c r="S45" i="3"/>
  <c r="P45" i="3"/>
  <c r="O45" i="3"/>
  <c r="N45" i="3"/>
  <c r="M45" i="3"/>
  <c r="K45" i="3"/>
  <c r="I45" i="3"/>
  <c r="H45" i="3"/>
  <c r="G45" i="3"/>
  <c r="G37" i="3" s="1"/>
  <c r="W44" i="3"/>
  <c r="V44" i="3"/>
  <c r="U44" i="3"/>
  <c r="R44" i="3"/>
  <c r="O44" i="3"/>
  <c r="L44" i="3"/>
  <c r="I44" i="3"/>
  <c r="X44" i="3" s="1"/>
  <c r="V43" i="3"/>
  <c r="U43" i="3"/>
  <c r="U38" i="3" s="1"/>
  <c r="U37" i="3" s="1"/>
  <c r="Q43" i="3"/>
  <c r="P43" i="3"/>
  <c r="R43" i="3" s="1"/>
  <c r="O43" i="3"/>
  <c r="N43" i="3"/>
  <c r="M43" i="3"/>
  <c r="K43" i="3"/>
  <c r="K38" i="3" s="1"/>
  <c r="H43" i="3"/>
  <c r="I43" i="3" s="1"/>
  <c r="W42" i="3"/>
  <c r="U42" i="3"/>
  <c r="R42" i="3"/>
  <c r="O42" i="3"/>
  <c r="M42" i="3"/>
  <c r="V42" i="3" s="1"/>
  <c r="L42" i="3"/>
  <c r="I42" i="3"/>
  <c r="X42" i="3" s="1"/>
  <c r="U41" i="3"/>
  <c r="R41" i="3"/>
  <c r="Q41" i="3"/>
  <c r="P41" i="3"/>
  <c r="N41" i="3"/>
  <c r="O41" i="3" s="1"/>
  <c r="J41" i="3"/>
  <c r="L41" i="3" s="1"/>
  <c r="H41" i="3"/>
  <c r="G41" i="3"/>
  <c r="V41" i="3" s="1"/>
  <c r="W40" i="3"/>
  <c r="U40" i="3"/>
  <c r="Q40" i="3"/>
  <c r="P40" i="3"/>
  <c r="N40" i="3"/>
  <c r="M40" i="3"/>
  <c r="O40" i="3" s="1"/>
  <c r="L40" i="3"/>
  <c r="K40" i="3"/>
  <c r="J40" i="3"/>
  <c r="H40" i="3"/>
  <c r="I40" i="3" s="1"/>
  <c r="G40" i="3"/>
  <c r="V39" i="3"/>
  <c r="U39" i="3"/>
  <c r="Q39" i="3"/>
  <c r="R39" i="3" s="1"/>
  <c r="O39" i="3"/>
  <c r="N39" i="3"/>
  <c r="L39" i="3"/>
  <c r="I39" i="3"/>
  <c r="H39" i="3"/>
  <c r="T38" i="3"/>
  <c r="S38" i="3"/>
  <c r="N38" i="3"/>
  <c r="N37" i="3" s="1"/>
  <c r="J38" i="3"/>
  <c r="G38" i="3"/>
  <c r="T37" i="3"/>
  <c r="S37" i="3"/>
  <c r="K37" i="3"/>
  <c r="W36" i="3"/>
  <c r="V36" i="3"/>
  <c r="U36" i="3"/>
  <c r="R36" i="3"/>
  <c r="O36" i="3"/>
  <c r="L36" i="3"/>
  <c r="I36" i="3"/>
  <c r="V35" i="3"/>
  <c r="U35" i="3"/>
  <c r="Q35" i="3"/>
  <c r="R35" i="3" s="1"/>
  <c r="N35" i="3"/>
  <c r="O35" i="3" s="1"/>
  <c r="K35" i="3"/>
  <c r="L35" i="3" s="1"/>
  <c r="I35" i="3"/>
  <c r="H35" i="3"/>
  <c r="V34" i="3"/>
  <c r="U34" i="3"/>
  <c r="U30" i="3" s="1"/>
  <c r="U29" i="3" s="1"/>
  <c r="R34" i="3"/>
  <c r="N34" i="3"/>
  <c r="O34" i="3" s="1"/>
  <c r="L34" i="3"/>
  <c r="H34" i="3"/>
  <c r="I34" i="3" s="1"/>
  <c r="X34" i="3" s="1"/>
  <c r="V33" i="3"/>
  <c r="U33" i="3"/>
  <c r="R33" i="3"/>
  <c r="Q33" i="3"/>
  <c r="W33" i="3" s="1"/>
  <c r="N33" i="3"/>
  <c r="O33" i="3" s="1"/>
  <c r="L33" i="3"/>
  <c r="I33" i="3"/>
  <c r="X33" i="3" s="1"/>
  <c r="H33" i="3"/>
  <c r="W32" i="3"/>
  <c r="V32" i="3"/>
  <c r="V30" i="3" s="1"/>
  <c r="V29" i="3" s="1"/>
  <c r="U32" i="3"/>
  <c r="Q32" i="3"/>
  <c r="R32" i="3" s="1"/>
  <c r="O32" i="3"/>
  <c r="N32" i="3"/>
  <c r="M32" i="3"/>
  <c r="L32" i="3"/>
  <c r="I32" i="3"/>
  <c r="X32" i="3" s="1"/>
  <c r="H32" i="3"/>
  <c r="V31" i="3"/>
  <c r="U31" i="3"/>
  <c r="Q31" i="3"/>
  <c r="R31" i="3" s="1"/>
  <c r="R30" i="3" s="1"/>
  <c r="R29" i="3" s="1"/>
  <c r="O31" i="3"/>
  <c r="N31" i="3"/>
  <c r="L31" i="3"/>
  <c r="H31" i="3"/>
  <c r="H30" i="3" s="1"/>
  <c r="H29" i="3" s="1"/>
  <c r="T30" i="3"/>
  <c r="S30" i="3"/>
  <c r="P30" i="3"/>
  <c r="N30" i="3"/>
  <c r="N29" i="3" s="1"/>
  <c r="M30" i="3"/>
  <c r="M29" i="3" s="1"/>
  <c r="K30" i="3"/>
  <c r="J30" i="3"/>
  <c r="J29" i="3" s="1"/>
  <c r="G30" i="3"/>
  <c r="T29" i="3"/>
  <c r="S29" i="3"/>
  <c r="P29" i="3"/>
  <c r="K29" i="3"/>
  <c r="G29" i="3"/>
  <c r="W28" i="3"/>
  <c r="V28" i="3"/>
  <c r="U28" i="3"/>
  <c r="R28" i="3"/>
  <c r="O28" i="3"/>
  <c r="L28" i="3"/>
  <c r="I28" i="3"/>
  <c r="X28" i="3" s="1"/>
  <c r="W27" i="3"/>
  <c r="V27" i="3"/>
  <c r="U27" i="3"/>
  <c r="R27" i="3"/>
  <c r="O27" i="3"/>
  <c r="L27" i="3"/>
  <c r="L22" i="3" s="1"/>
  <c r="L21" i="3" s="1"/>
  <c r="J27" i="3"/>
  <c r="G27" i="3"/>
  <c r="I27" i="3" s="1"/>
  <c r="W26" i="3"/>
  <c r="V26" i="3"/>
  <c r="U26" i="3"/>
  <c r="R26" i="3"/>
  <c r="O26" i="3"/>
  <c r="X26" i="3" s="1"/>
  <c r="L26" i="3"/>
  <c r="I26" i="3"/>
  <c r="W25" i="3"/>
  <c r="U25" i="3"/>
  <c r="R25" i="3"/>
  <c r="R22" i="3" s="1"/>
  <c r="R21" i="3" s="1"/>
  <c r="O25" i="3"/>
  <c r="L25" i="3"/>
  <c r="G25" i="3"/>
  <c r="V24" i="3"/>
  <c r="U24" i="3"/>
  <c r="U22" i="3" s="1"/>
  <c r="R24" i="3"/>
  <c r="O24" i="3"/>
  <c r="K24" i="3"/>
  <c r="L24" i="3" s="1"/>
  <c r="I24" i="3"/>
  <c r="X24" i="3" s="1"/>
  <c r="H24" i="3"/>
  <c r="W23" i="3"/>
  <c r="V23" i="3"/>
  <c r="U23" i="3"/>
  <c r="R23" i="3"/>
  <c r="O23" i="3"/>
  <c r="L23" i="3"/>
  <c r="I23" i="3"/>
  <c r="X23" i="3" s="1"/>
  <c r="T22" i="3"/>
  <c r="T21" i="3" s="1"/>
  <c r="S22" i="3"/>
  <c r="S21" i="3" s="1"/>
  <c r="Q22" i="3"/>
  <c r="P22" i="3"/>
  <c r="P21" i="3" s="1"/>
  <c r="O22" i="3"/>
  <c r="O21" i="3" s="1"/>
  <c r="N22" i="3"/>
  <c r="M22" i="3"/>
  <c r="K22" i="3"/>
  <c r="K21" i="3" s="1"/>
  <c r="J22" i="3"/>
  <c r="H22" i="3"/>
  <c r="H21" i="3" s="1"/>
  <c r="G22" i="3"/>
  <c r="G21" i="3" s="1"/>
  <c r="U21" i="3"/>
  <c r="Q21" i="3"/>
  <c r="N21" i="3"/>
  <c r="M21" i="3"/>
  <c r="J21" i="3"/>
  <c r="W20" i="3"/>
  <c r="V20" i="3"/>
  <c r="U20" i="3"/>
  <c r="R20" i="3"/>
  <c r="O20" i="3"/>
  <c r="X20" i="3" s="1"/>
  <c r="L20" i="3"/>
  <c r="I20" i="3"/>
  <c r="W19" i="3"/>
  <c r="V19" i="3"/>
  <c r="U19" i="3"/>
  <c r="R19" i="3"/>
  <c r="O19" i="3"/>
  <c r="X19" i="3" s="1"/>
  <c r="L19" i="3"/>
  <c r="I19" i="3"/>
  <c r="W18" i="3"/>
  <c r="V18" i="3"/>
  <c r="U18" i="3"/>
  <c r="R18" i="3"/>
  <c r="O18" i="3"/>
  <c r="O14" i="3" s="1"/>
  <c r="L18" i="3"/>
  <c r="I18" i="3"/>
  <c r="U17" i="3"/>
  <c r="Q17" i="3"/>
  <c r="Q14" i="3" s="1"/>
  <c r="P17" i="3"/>
  <c r="O17" i="3"/>
  <c r="K17" i="3"/>
  <c r="W17" i="3" s="1"/>
  <c r="W14" i="3" s="1"/>
  <c r="J17" i="3"/>
  <c r="H17" i="3"/>
  <c r="H14" i="3" s="1"/>
  <c r="G17" i="3"/>
  <c r="V17" i="3" s="1"/>
  <c r="V14" i="3" s="1"/>
  <c r="W16" i="3"/>
  <c r="V16" i="3"/>
  <c r="U16" i="3"/>
  <c r="U14" i="3" s="1"/>
  <c r="R16" i="3"/>
  <c r="O16" i="3"/>
  <c r="L16" i="3"/>
  <c r="I16" i="3"/>
  <c r="X16" i="3" s="1"/>
  <c r="H16" i="3"/>
  <c r="W15" i="3"/>
  <c r="V15" i="3"/>
  <c r="U15" i="3"/>
  <c r="R15" i="3"/>
  <c r="O15" i="3"/>
  <c r="L15" i="3"/>
  <c r="X15" i="3" s="1"/>
  <c r="I15" i="3"/>
  <c r="T14" i="3"/>
  <c r="S14" i="3"/>
  <c r="P14" i="3"/>
  <c r="N14" i="3"/>
  <c r="M14" i="3"/>
  <c r="J14" i="3"/>
  <c r="W13" i="3"/>
  <c r="V13" i="3"/>
  <c r="U13" i="3"/>
  <c r="R13" i="3"/>
  <c r="X13" i="3" s="1"/>
  <c r="O13" i="3"/>
  <c r="L13" i="3"/>
  <c r="I13" i="3"/>
  <c r="W12" i="3"/>
  <c r="U12" i="3"/>
  <c r="R12" i="3"/>
  <c r="P12" i="3"/>
  <c r="O12" i="3"/>
  <c r="J12" i="3"/>
  <c r="J7" i="3" s="1"/>
  <c r="J6" i="3" s="1"/>
  <c r="G12" i="3"/>
  <c r="I12" i="3" s="1"/>
  <c r="W11" i="3"/>
  <c r="V11" i="3"/>
  <c r="U11" i="3"/>
  <c r="R11" i="3"/>
  <c r="O11" i="3"/>
  <c r="X11" i="3" s="1"/>
  <c r="L11" i="3"/>
  <c r="I11" i="3"/>
  <c r="U10" i="3"/>
  <c r="Q10" i="3"/>
  <c r="R10" i="3" s="1"/>
  <c r="P10" i="3"/>
  <c r="V10" i="3" s="1"/>
  <c r="O10" i="3"/>
  <c r="K10" i="3"/>
  <c r="K7" i="3" s="1"/>
  <c r="H10" i="3"/>
  <c r="I10" i="3" s="1"/>
  <c r="U9" i="3"/>
  <c r="Q9" i="3"/>
  <c r="R9" i="3" s="1"/>
  <c r="P9" i="3"/>
  <c r="N9" i="3"/>
  <c r="M9" i="3"/>
  <c r="M7" i="3" s="1"/>
  <c r="M6" i="3" s="1"/>
  <c r="L9" i="3"/>
  <c r="H9" i="3"/>
  <c r="G9" i="3"/>
  <c r="V9" i="3" s="1"/>
  <c r="V8" i="3"/>
  <c r="U8" i="3"/>
  <c r="U7" i="3" s="1"/>
  <c r="Q8" i="3"/>
  <c r="R8" i="3" s="1"/>
  <c r="R7" i="3" s="1"/>
  <c r="N8" i="3"/>
  <c r="N7" i="3" s="1"/>
  <c r="N6" i="3" s="1"/>
  <c r="L8" i="3"/>
  <c r="H8" i="3"/>
  <c r="W8" i="3" s="1"/>
  <c r="T7" i="3"/>
  <c r="T6" i="3" s="1"/>
  <c r="S7" i="3"/>
  <c r="P7" i="3"/>
  <c r="P6" i="3" s="1"/>
  <c r="H7" i="3"/>
  <c r="S6" i="3"/>
  <c r="W22" i="3" l="1"/>
  <c r="W21" i="3" s="1"/>
  <c r="H6" i="3"/>
  <c r="U6" i="3"/>
  <c r="X40" i="3"/>
  <c r="X10" i="3"/>
  <c r="W9" i="3"/>
  <c r="W7" i="3" s="1"/>
  <c r="W6" i="3" s="1"/>
  <c r="W31" i="3"/>
  <c r="I63" i="3"/>
  <c r="X63" i="3" s="1"/>
  <c r="V63" i="3"/>
  <c r="V60" i="3" s="1"/>
  <c r="R63" i="3"/>
  <c r="Q60" i="3"/>
  <c r="Q52" i="3" s="1"/>
  <c r="Q129" i="3" s="1"/>
  <c r="H67" i="3"/>
  <c r="N83" i="3"/>
  <c r="N82" i="3" s="1"/>
  <c r="O84" i="3"/>
  <c r="O83" i="3" s="1"/>
  <c r="O82" i="3" s="1"/>
  <c r="X92" i="3"/>
  <c r="L94" i="3"/>
  <c r="L91" i="3" s="1"/>
  <c r="L90" i="3" s="1"/>
  <c r="J91" i="3"/>
  <c r="J90" i="3" s="1"/>
  <c r="V94" i="3"/>
  <c r="V91" i="3" s="1"/>
  <c r="W107" i="3"/>
  <c r="W106" i="3" s="1"/>
  <c r="W105" i="3" s="1"/>
  <c r="H106" i="3"/>
  <c r="H105" i="3" s="1"/>
  <c r="I107" i="3"/>
  <c r="Q7" i="3"/>
  <c r="Q6" i="3" s="1"/>
  <c r="O8" i="3"/>
  <c r="O7" i="3" s="1"/>
  <c r="O6" i="3" s="1"/>
  <c r="L12" i="3"/>
  <c r="X12" i="3" s="1"/>
  <c r="G14" i="3"/>
  <c r="K14" i="3"/>
  <c r="K6" i="3" s="1"/>
  <c r="K129" i="3" s="1"/>
  <c r="L17" i="3"/>
  <c r="L14" i="3" s="1"/>
  <c r="X18" i="3"/>
  <c r="O75" i="3"/>
  <c r="I8" i="3"/>
  <c r="I9" i="3"/>
  <c r="O9" i="3"/>
  <c r="V12" i="3"/>
  <c r="V7" i="3" s="1"/>
  <c r="V6" i="3" s="1"/>
  <c r="I17" i="3"/>
  <c r="X27" i="3"/>
  <c r="X22" i="3" s="1"/>
  <c r="X21" i="3" s="1"/>
  <c r="Q30" i="3"/>
  <c r="Q29" i="3" s="1"/>
  <c r="J37" i="3"/>
  <c r="W41" i="3"/>
  <c r="L43" i="3"/>
  <c r="X43" i="3" s="1"/>
  <c r="L48" i="3"/>
  <c r="R48" i="3"/>
  <c r="R45" i="3" s="1"/>
  <c r="G52" i="3"/>
  <c r="W54" i="3"/>
  <c r="W55" i="3"/>
  <c r="I55" i="3"/>
  <c r="X55" i="3" s="1"/>
  <c r="O58" i="3"/>
  <c r="M53" i="3"/>
  <c r="M52" i="3" s="1"/>
  <c r="V58" i="3"/>
  <c r="V53" i="3" s="1"/>
  <c r="V52" i="3" s="1"/>
  <c r="G60" i="3"/>
  <c r="R60" i="3"/>
  <c r="R52" i="3" s="1"/>
  <c r="W62" i="3"/>
  <c r="I62" i="3"/>
  <c r="R68" i="3"/>
  <c r="X69" i="3"/>
  <c r="R71" i="3"/>
  <c r="P68" i="3"/>
  <c r="R75" i="3"/>
  <c r="X76" i="3"/>
  <c r="W75" i="3"/>
  <c r="R80" i="3"/>
  <c r="P75" i="3"/>
  <c r="X99" i="3"/>
  <c r="L119" i="3"/>
  <c r="L114" i="3" s="1"/>
  <c r="L113" i="3" s="1"/>
  <c r="J114" i="3"/>
  <c r="J113" i="3" s="1"/>
  <c r="J129" i="3" s="1"/>
  <c r="N122" i="3"/>
  <c r="N121" i="3" s="1"/>
  <c r="O123" i="3"/>
  <c r="W10" i="3"/>
  <c r="O30" i="3"/>
  <c r="O29" i="3" s="1"/>
  <c r="X35" i="3"/>
  <c r="X39" i="3"/>
  <c r="P38" i="3"/>
  <c r="P37" i="3" s="1"/>
  <c r="R40" i="3"/>
  <c r="R38" i="3" s="1"/>
  <c r="R37" i="3" s="1"/>
  <c r="N53" i="3"/>
  <c r="N52" i="3" s="1"/>
  <c r="O54" i="3"/>
  <c r="S129" i="3"/>
  <c r="L10" i="3"/>
  <c r="L7" i="3" s="1"/>
  <c r="R17" i="3"/>
  <c r="R14" i="3" s="1"/>
  <c r="R6" i="3" s="1"/>
  <c r="I31" i="3"/>
  <c r="Q38" i="3"/>
  <c r="Q37" i="3" s="1"/>
  <c r="L38" i="3"/>
  <c r="W63" i="3"/>
  <c r="U91" i="3"/>
  <c r="G7" i="3"/>
  <c r="G6" i="3" s="1"/>
  <c r="I14" i="3"/>
  <c r="W24" i="3"/>
  <c r="V25" i="3"/>
  <c r="V22" i="3" s="1"/>
  <c r="V21" i="3" s="1"/>
  <c r="I25" i="3"/>
  <c r="X25" i="3" s="1"/>
  <c r="L30" i="3"/>
  <c r="L29" i="3" s="1"/>
  <c r="W35" i="3"/>
  <c r="X36" i="3"/>
  <c r="M38" i="3"/>
  <c r="M37" i="3" s="1"/>
  <c r="M129" i="3" s="1"/>
  <c r="H38" i="3"/>
  <c r="H37" i="3" s="1"/>
  <c r="O38" i="3"/>
  <c r="O37" i="3" s="1"/>
  <c r="W39" i="3"/>
  <c r="V40" i="3"/>
  <c r="V38" i="3" s="1"/>
  <c r="V37" i="3" s="1"/>
  <c r="I41" i="3"/>
  <c r="X41" i="3" s="1"/>
  <c r="V48" i="3"/>
  <c r="V45" i="3" s="1"/>
  <c r="H53" i="3"/>
  <c r="T52" i="3"/>
  <c r="U53" i="3"/>
  <c r="U52" i="3" s="1"/>
  <c r="I58" i="3"/>
  <c r="X59" i="3"/>
  <c r="H60" i="3"/>
  <c r="I65" i="3"/>
  <c r="X65" i="3" s="1"/>
  <c r="U68" i="3"/>
  <c r="U67" i="3" s="1"/>
  <c r="G68" i="3"/>
  <c r="G67" i="3" s="1"/>
  <c r="I71" i="3"/>
  <c r="V71" i="3"/>
  <c r="V68" i="3" s="1"/>
  <c r="V67" i="3" s="1"/>
  <c r="H75" i="3"/>
  <c r="I80" i="3"/>
  <c r="U83" i="3"/>
  <c r="U82" i="3" s="1"/>
  <c r="I88" i="3"/>
  <c r="X88" i="3" s="1"/>
  <c r="H83" i="3"/>
  <c r="H82" i="3" s="1"/>
  <c r="W88" i="3"/>
  <c r="H90" i="3"/>
  <c r="X101" i="3"/>
  <c r="I98" i="3"/>
  <c r="I109" i="3"/>
  <c r="X109" i="3" s="1"/>
  <c r="V109" i="3"/>
  <c r="V106" i="3" s="1"/>
  <c r="V105" i="3" s="1"/>
  <c r="G106" i="3"/>
  <c r="G105" i="3" s="1"/>
  <c r="X115" i="3"/>
  <c r="K114" i="3"/>
  <c r="K113" i="3" s="1"/>
  <c r="W119" i="3"/>
  <c r="W114" i="3" s="1"/>
  <c r="W113" i="3" s="1"/>
  <c r="W123" i="3"/>
  <c r="W34" i="3"/>
  <c r="W43" i="3"/>
  <c r="X61" i="3"/>
  <c r="T67" i="3"/>
  <c r="X78" i="3"/>
  <c r="U98" i="3"/>
  <c r="V119" i="3"/>
  <c r="V114" i="3" s="1"/>
  <c r="V113" i="3" s="1"/>
  <c r="I119" i="3"/>
  <c r="G114" i="3"/>
  <c r="G113" i="3" s="1"/>
  <c r="G129" i="3" s="1"/>
  <c r="T129" i="3"/>
  <c r="W124" i="3"/>
  <c r="I124" i="3"/>
  <c r="X125" i="3"/>
  <c r="V125" i="3"/>
  <c r="V122" i="3" s="1"/>
  <c r="V121" i="3" s="1"/>
  <c r="W127" i="3"/>
  <c r="I54" i="3"/>
  <c r="O68" i="3"/>
  <c r="O67" i="3" s="1"/>
  <c r="W68" i="3"/>
  <c r="W67" i="3" s="1"/>
  <c r="X74" i="3"/>
  <c r="V75" i="3"/>
  <c r="W84" i="3"/>
  <c r="W83" i="3" s="1"/>
  <c r="W82" i="3" s="1"/>
  <c r="R83" i="3"/>
  <c r="R82" i="3" s="1"/>
  <c r="I86" i="3"/>
  <c r="X86" i="3" s="1"/>
  <c r="V86" i="3"/>
  <c r="V83" i="3" s="1"/>
  <c r="V82" i="3" s="1"/>
  <c r="I91" i="3"/>
  <c r="I90" i="3" s="1"/>
  <c r="X95" i="3"/>
  <c r="L101" i="3"/>
  <c r="L98" i="3" s="1"/>
  <c r="V101" i="3"/>
  <c r="V98" i="3" s="1"/>
  <c r="X104" i="3"/>
  <c r="X120" i="3"/>
  <c r="U122" i="3"/>
  <c r="U121" i="3" s="1"/>
  <c r="W125" i="3"/>
  <c r="X126" i="3"/>
  <c r="I84" i="3"/>
  <c r="W122" i="3" l="1"/>
  <c r="W121" i="3" s="1"/>
  <c r="W129" i="3" s="1"/>
  <c r="X98" i="3"/>
  <c r="X107" i="3"/>
  <c r="X106" i="3" s="1"/>
  <c r="X105" i="3" s="1"/>
  <c r="I106" i="3"/>
  <c r="I105" i="3" s="1"/>
  <c r="L6" i="3"/>
  <c r="N129" i="3"/>
  <c r="R67" i="3"/>
  <c r="R129" i="3" s="1"/>
  <c r="I83" i="3"/>
  <c r="I82" i="3" s="1"/>
  <c r="X84" i="3"/>
  <c r="X83" i="3" s="1"/>
  <c r="X82" i="3" s="1"/>
  <c r="X94" i="3"/>
  <c r="X91" i="3" s="1"/>
  <c r="X90" i="3" s="1"/>
  <c r="I75" i="3"/>
  <c r="X80" i="3"/>
  <c r="H52" i="3"/>
  <c r="H129" i="3" s="1"/>
  <c r="W38" i="3"/>
  <c r="W37" i="3" s="1"/>
  <c r="U90" i="3"/>
  <c r="U129" i="3" s="1"/>
  <c r="I38" i="3"/>
  <c r="I37" i="3" s="1"/>
  <c r="P67" i="3"/>
  <c r="P129" i="3" s="1"/>
  <c r="X62" i="3"/>
  <c r="X60" i="3" s="1"/>
  <c r="I60" i="3"/>
  <c r="X48" i="3"/>
  <c r="X45" i="3" s="1"/>
  <c r="L45" i="3"/>
  <c r="X17" i="3"/>
  <c r="X14" i="3" s="1"/>
  <c r="X9" i="3"/>
  <c r="L37" i="3"/>
  <c r="L129" i="3" s="1"/>
  <c r="X38" i="3"/>
  <c r="X37" i="3" s="1"/>
  <c r="O122" i="3"/>
  <c r="O121" i="3" s="1"/>
  <c r="X123" i="3"/>
  <c r="X122" i="3" s="1"/>
  <c r="X121" i="3" s="1"/>
  <c r="X75" i="3"/>
  <c r="X71" i="3"/>
  <c r="X68" i="3" s="1"/>
  <c r="X67" i="3" s="1"/>
  <c r="I68" i="3"/>
  <c r="I22" i="3"/>
  <c r="I21" i="3" s="1"/>
  <c r="I53" i="3"/>
  <c r="X54" i="3"/>
  <c r="X53" i="3" s="1"/>
  <c r="X124" i="3"/>
  <c r="I122" i="3"/>
  <c r="I121" i="3" s="1"/>
  <c r="X119" i="3"/>
  <c r="X114" i="3" s="1"/>
  <c r="X113" i="3" s="1"/>
  <c r="I114" i="3"/>
  <c r="I113" i="3" s="1"/>
  <c r="X58" i="3"/>
  <c r="X31" i="3"/>
  <c r="X30" i="3" s="1"/>
  <c r="X29" i="3" s="1"/>
  <c r="I30" i="3"/>
  <c r="I29" i="3" s="1"/>
  <c r="O53" i="3"/>
  <c r="O52" i="3" s="1"/>
  <c r="W60" i="3"/>
  <c r="W53" i="3"/>
  <c r="W52" i="3" s="1"/>
  <c r="X8" i="3"/>
  <c r="X7" i="3" s="1"/>
  <c r="X6" i="3" s="1"/>
  <c r="I7" i="3"/>
  <c r="I6" i="3" s="1"/>
  <c r="V90" i="3"/>
  <c r="V129" i="3" s="1"/>
  <c r="W30" i="3"/>
  <c r="W29" i="3" s="1"/>
  <c r="X52" i="3" l="1"/>
  <c r="X129" i="3"/>
  <c r="I52" i="3"/>
  <c r="I129" i="3" s="1"/>
  <c r="I67" i="3"/>
  <c r="O129" i="3"/>
  <c r="G30" i="2" l="1"/>
  <c r="J30" i="2"/>
  <c r="I30" i="2"/>
  <c r="J13" i="2" l="1"/>
  <c r="I13" i="2"/>
  <c r="P108" i="2"/>
  <c r="I61" i="2"/>
  <c r="J61" i="2"/>
  <c r="L61" i="2"/>
  <c r="M61" i="2"/>
  <c r="O61" i="2"/>
  <c r="P61" i="2"/>
  <c r="R61" i="2"/>
  <c r="S61" i="2"/>
  <c r="V46" i="2"/>
  <c r="U46" i="2"/>
  <c r="T46" i="2"/>
  <c r="Q46" i="2"/>
  <c r="N46" i="2"/>
  <c r="K46" i="2"/>
  <c r="H46" i="2"/>
  <c r="V45" i="2"/>
  <c r="T45" i="2"/>
  <c r="Q45" i="2"/>
  <c r="N45" i="2"/>
  <c r="K45" i="2"/>
  <c r="V44" i="2"/>
  <c r="U44" i="2"/>
  <c r="T44" i="2"/>
  <c r="Q44" i="2"/>
  <c r="N44" i="2"/>
  <c r="K44" i="2"/>
  <c r="H44" i="2"/>
  <c r="V43" i="2"/>
  <c r="U43" i="2"/>
  <c r="T43" i="2"/>
  <c r="Q43" i="2"/>
  <c r="N43" i="2"/>
  <c r="K43" i="2"/>
  <c r="H43" i="2"/>
  <c r="V42" i="2"/>
  <c r="U42" i="2"/>
  <c r="T42" i="2"/>
  <c r="Q42" i="2"/>
  <c r="N42" i="2"/>
  <c r="K42" i="2"/>
  <c r="H42" i="2"/>
  <c r="U41" i="2"/>
  <c r="T41" i="2"/>
  <c r="Q41" i="2"/>
  <c r="N41" i="2"/>
  <c r="K41" i="2"/>
  <c r="S40" i="2"/>
  <c r="R40" i="2"/>
  <c r="P40" i="2"/>
  <c r="O40" i="2"/>
  <c r="M40" i="2"/>
  <c r="L40" i="2"/>
  <c r="J40" i="2"/>
  <c r="I40" i="2"/>
  <c r="P147" i="2"/>
  <c r="F64" i="2"/>
  <c r="N40" i="2" l="1"/>
  <c r="W46" i="2"/>
  <c r="Q40" i="2"/>
  <c r="W43" i="2"/>
  <c r="W42" i="2"/>
  <c r="T40" i="2"/>
  <c r="K40" i="2"/>
  <c r="W44" i="2"/>
  <c r="P143" i="2"/>
  <c r="G94" i="2"/>
  <c r="G78" i="2"/>
  <c r="P109" i="2" l="1"/>
  <c r="P144" i="2"/>
  <c r="F101" i="2"/>
  <c r="P136" i="2"/>
  <c r="G63" i="2"/>
  <c r="F45" i="2"/>
  <c r="F94" i="2"/>
  <c r="H45" i="2" l="1"/>
  <c r="W45" i="2" s="1"/>
  <c r="F40" i="2"/>
  <c r="U45" i="2"/>
  <c r="U40" i="2" s="1"/>
  <c r="F23" i="2" l="1"/>
  <c r="G23" i="2"/>
  <c r="V23" i="2" s="1"/>
  <c r="F19" i="2"/>
  <c r="U19" i="2" s="1"/>
  <c r="G147" i="2"/>
  <c r="G145" i="2"/>
  <c r="G144" i="2"/>
  <c r="G143" i="2"/>
  <c r="F140" i="2"/>
  <c r="G136" i="2"/>
  <c r="G133" i="2"/>
  <c r="F133" i="2"/>
  <c r="G131" i="2"/>
  <c r="F131" i="2"/>
  <c r="G126" i="2"/>
  <c r="F126" i="2"/>
  <c r="G124" i="2"/>
  <c r="F124" i="2"/>
  <c r="G117" i="2"/>
  <c r="F117" i="2"/>
  <c r="T148" i="2"/>
  <c r="Q148" i="2"/>
  <c r="N148" i="2"/>
  <c r="K148" i="2"/>
  <c r="T147" i="2"/>
  <c r="Q147" i="2"/>
  <c r="N147" i="2"/>
  <c r="K147" i="2"/>
  <c r="T146" i="2"/>
  <c r="Q146" i="2"/>
  <c r="N146" i="2"/>
  <c r="K146" i="2"/>
  <c r="T145" i="2"/>
  <c r="N145" i="2"/>
  <c r="K145" i="2"/>
  <c r="T144" i="2"/>
  <c r="Q144" i="2"/>
  <c r="N144" i="2"/>
  <c r="K144" i="2"/>
  <c r="T143" i="2"/>
  <c r="Q143" i="2"/>
  <c r="N143" i="2"/>
  <c r="K143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7" i="2"/>
  <c r="Q137" i="2"/>
  <c r="N137" i="2"/>
  <c r="K137" i="2"/>
  <c r="T136" i="2"/>
  <c r="Q136" i="2"/>
  <c r="N136" i="2"/>
  <c r="K136" i="2"/>
  <c r="S135" i="2"/>
  <c r="R135" i="2"/>
  <c r="P135" i="2"/>
  <c r="O135" i="2"/>
  <c r="M135" i="2"/>
  <c r="L135" i="2"/>
  <c r="J135" i="2"/>
  <c r="I135" i="2"/>
  <c r="T134" i="2"/>
  <c r="Q134" i="2"/>
  <c r="N134" i="2"/>
  <c r="K134" i="2"/>
  <c r="T133" i="2"/>
  <c r="Q133" i="2"/>
  <c r="N133" i="2"/>
  <c r="K133" i="2"/>
  <c r="T132" i="2"/>
  <c r="Q132" i="2"/>
  <c r="N132" i="2"/>
  <c r="K132" i="2"/>
  <c r="T131" i="2"/>
  <c r="Q131" i="2"/>
  <c r="N131" i="2"/>
  <c r="K131" i="2"/>
  <c r="T130" i="2"/>
  <c r="Q130" i="2"/>
  <c r="N130" i="2"/>
  <c r="K130" i="2"/>
  <c r="T129" i="2"/>
  <c r="Q129" i="2"/>
  <c r="N129" i="2"/>
  <c r="N128" i="2" s="1"/>
  <c r="K129" i="2"/>
  <c r="S128" i="2"/>
  <c r="R128" i="2"/>
  <c r="P128" i="2"/>
  <c r="O128" i="2"/>
  <c r="M128" i="2"/>
  <c r="L128" i="2"/>
  <c r="J128" i="2"/>
  <c r="I128" i="2"/>
  <c r="T127" i="2"/>
  <c r="Q127" i="2"/>
  <c r="N127" i="2"/>
  <c r="K127" i="2"/>
  <c r="T126" i="2"/>
  <c r="Q126" i="2"/>
  <c r="N126" i="2"/>
  <c r="K126" i="2"/>
  <c r="T125" i="2"/>
  <c r="Q125" i="2"/>
  <c r="N125" i="2"/>
  <c r="K125" i="2"/>
  <c r="T124" i="2"/>
  <c r="Q124" i="2"/>
  <c r="N124" i="2"/>
  <c r="K124" i="2"/>
  <c r="T123" i="2"/>
  <c r="Q123" i="2"/>
  <c r="N123" i="2"/>
  <c r="K123" i="2"/>
  <c r="T122" i="2"/>
  <c r="Q122" i="2"/>
  <c r="N122" i="2"/>
  <c r="K122" i="2"/>
  <c r="S121" i="2"/>
  <c r="R121" i="2"/>
  <c r="P121" i="2"/>
  <c r="O121" i="2"/>
  <c r="M121" i="2"/>
  <c r="L121" i="2"/>
  <c r="J121" i="2"/>
  <c r="I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Q116" i="2"/>
  <c r="N116" i="2"/>
  <c r="K116" i="2"/>
  <c r="T115" i="2"/>
  <c r="Q115" i="2"/>
  <c r="N115" i="2"/>
  <c r="K115" i="2"/>
  <c r="S114" i="2"/>
  <c r="R114" i="2"/>
  <c r="P114" i="2"/>
  <c r="O114" i="2"/>
  <c r="M114" i="2"/>
  <c r="L114" i="2"/>
  <c r="J114" i="2"/>
  <c r="I114" i="2"/>
  <c r="T113" i="2"/>
  <c r="Q113" i="2"/>
  <c r="N113" i="2"/>
  <c r="K113" i="2"/>
  <c r="T112" i="2"/>
  <c r="N112" i="2"/>
  <c r="K112" i="2"/>
  <c r="T111" i="2"/>
  <c r="Q111" i="2"/>
  <c r="N111" i="2"/>
  <c r="K111" i="2"/>
  <c r="T110" i="2"/>
  <c r="N110" i="2"/>
  <c r="K110" i="2"/>
  <c r="T109" i="2"/>
  <c r="Q109" i="2"/>
  <c r="N109" i="2"/>
  <c r="K109" i="2"/>
  <c r="T108" i="2"/>
  <c r="Q108" i="2"/>
  <c r="N108" i="2"/>
  <c r="K108" i="2"/>
  <c r="S107" i="2"/>
  <c r="R107" i="2"/>
  <c r="M107" i="2"/>
  <c r="L107" i="2"/>
  <c r="J107" i="2"/>
  <c r="I107" i="2"/>
  <c r="G112" i="2"/>
  <c r="F112" i="2"/>
  <c r="G110" i="2"/>
  <c r="F110" i="2"/>
  <c r="G109" i="2"/>
  <c r="G108" i="2"/>
  <c r="G104" i="2"/>
  <c r="F104" i="2"/>
  <c r="G102" i="2"/>
  <c r="F102" i="2"/>
  <c r="G101" i="2"/>
  <c r="F84" i="2"/>
  <c r="V90" i="2"/>
  <c r="U90" i="2"/>
  <c r="T90" i="2"/>
  <c r="Q90" i="2"/>
  <c r="N90" i="2"/>
  <c r="K90" i="2"/>
  <c r="H90" i="2"/>
  <c r="V89" i="2"/>
  <c r="U89" i="2"/>
  <c r="T89" i="2"/>
  <c r="Q89" i="2"/>
  <c r="N89" i="2"/>
  <c r="K89" i="2"/>
  <c r="H89" i="2"/>
  <c r="V88" i="2"/>
  <c r="U88" i="2"/>
  <c r="T88" i="2"/>
  <c r="Q88" i="2"/>
  <c r="N88" i="2"/>
  <c r="K88" i="2"/>
  <c r="H88" i="2"/>
  <c r="T87" i="2"/>
  <c r="Q87" i="2"/>
  <c r="N87" i="2"/>
  <c r="K87" i="2"/>
  <c r="V86" i="2"/>
  <c r="U86" i="2"/>
  <c r="T86" i="2"/>
  <c r="Q86" i="2"/>
  <c r="N86" i="2"/>
  <c r="K86" i="2"/>
  <c r="H86" i="2"/>
  <c r="V85" i="2"/>
  <c r="U85" i="2"/>
  <c r="T85" i="2"/>
  <c r="Q85" i="2"/>
  <c r="N85" i="2"/>
  <c r="K85" i="2"/>
  <c r="H85" i="2"/>
  <c r="S84" i="2"/>
  <c r="R84" i="2"/>
  <c r="P84" i="2"/>
  <c r="O84" i="2"/>
  <c r="M84" i="2"/>
  <c r="L84" i="2"/>
  <c r="J84" i="2"/>
  <c r="I84" i="2"/>
  <c r="G79" i="2"/>
  <c r="G70" i="2"/>
  <c r="H70" i="2" s="1"/>
  <c r="G71" i="2"/>
  <c r="G72" i="2"/>
  <c r="G73" i="2"/>
  <c r="H73" i="2" s="1"/>
  <c r="H74" i="2"/>
  <c r="T105" i="2"/>
  <c r="Q105" i="2"/>
  <c r="N105" i="2"/>
  <c r="K105" i="2"/>
  <c r="T104" i="2"/>
  <c r="Q104" i="2"/>
  <c r="N104" i="2"/>
  <c r="K104" i="2"/>
  <c r="T103" i="2"/>
  <c r="Q103" i="2"/>
  <c r="N103" i="2"/>
  <c r="K103" i="2"/>
  <c r="T102" i="2"/>
  <c r="Q102" i="2"/>
  <c r="N102" i="2"/>
  <c r="K102" i="2"/>
  <c r="T101" i="2"/>
  <c r="Q101" i="2"/>
  <c r="N101" i="2"/>
  <c r="K101" i="2"/>
  <c r="T100" i="2"/>
  <c r="Q100" i="2"/>
  <c r="N100" i="2"/>
  <c r="K100" i="2"/>
  <c r="S99" i="2"/>
  <c r="R99" i="2"/>
  <c r="P99" i="2"/>
  <c r="O99" i="2"/>
  <c r="M99" i="2"/>
  <c r="L99" i="2"/>
  <c r="J99" i="2"/>
  <c r="I99" i="2"/>
  <c r="T98" i="2"/>
  <c r="Q98" i="2"/>
  <c r="N98" i="2"/>
  <c r="K98" i="2"/>
  <c r="T97" i="2"/>
  <c r="Q97" i="2"/>
  <c r="N97" i="2"/>
  <c r="K97" i="2"/>
  <c r="T96" i="2"/>
  <c r="Q96" i="2"/>
  <c r="N96" i="2"/>
  <c r="K96" i="2"/>
  <c r="T95" i="2"/>
  <c r="Q95" i="2"/>
  <c r="N95" i="2"/>
  <c r="K95" i="2"/>
  <c r="T94" i="2"/>
  <c r="Q94" i="2"/>
  <c r="N94" i="2"/>
  <c r="K94" i="2"/>
  <c r="T93" i="2"/>
  <c r="Q93" i="2"/>
  <c r="N93" i="2"/>
  <c r="K93" i="2"/>
  <c r="S92" i="2"/>
  <c r="R92" i="2"/>
  <c r="P92" i="2"/>
  <c r="O92" i="2"/>
  <c r="M92" i="2"/>
  <c r="L92" i="2"/>
  <c r="J92" i="2"/>
  <c r="I92" i="2"/>
  <c r="T83" i="2"/>
  <c r="Q83" i="2"/>
  <c r="N83" i="2"/>
  <c r="K83" i="2"/>
  <c r="T82" i="2"/>
  <c r="Q82" i="2"/>
  <c r="N82" i="2"/>
  <c r="K82" i="2"/>
  <c r="T81" i="2"/>
  <c r="Q81" i="2"/>
  <c r="N81" i="2"/>
  <c r="K81" i="2"/>
  <c r="T80" i="2"/>
  <c r="Q80" i="2"/>
  <c r="N80" i="2"/>
  <c r="K80" i="2"/>
  <c r="T79" i="2"/>
  <c r="Q79" i="2"/>
  <c r="N79" i="2"/>
  <c r="K79" i="2"/>
  <c r="T78" i="2"/>
  <c r="N78" i="2"/>
  <c r="K78" i="2"/>
  <c r="S77" i="2"/>
  <c r="S76" i="2" s="1"/>
  <c r="R77" i="2"/>
  <c r="O77" i="2"/>
  <c r="O76" i="2" s="1"/>
  <c r="M77" i="2"/>
  <c r="M76" i="2" s="1"/>
  <c r="L77" i="2"/>
  <c r="L76" i="2" s="1"/>
  <c r="J77" i="2"/>
  <c r="I77" i="2"/>
  <c r="T75" i="2"/>
  <c r="Q75" i="2"/>
  <c r="N75" i="2"/>
  <c r="K75" i="2"/>
  <c r="T74" i="2"/>
  <c r="Q74" i="2"/>
  <c r="N74" i="2"/>
  <c r="K74" i="2"/>
  <c r="T73" i="2"/>
  <c r="Q73" i="2"/>
  <c r="N73" i="2"/>
  <c r="K73" i="2"/>
  <c r="T72" i="2"/>
  <c r="N72" i="2"/>
  <c r="K72" i="2"/>
  <c r="T71" i="2"/>
  <c r="N71" i="2"/>
  <c r="K71" i="2"/>
  <c r="T70" i="2"/>
  <c r="N70" i="2"/>
  <c r="K70" i="2"/>
  <c r="S69" i="2"/>
  <c r="S68" i="2" s="1"/>
  <c r="R69" i="2"/>
  <c r="R68" i="2" s="1"/>
  <c r="O69" i="2"/>
  <c r="O68" i="2" s="1"/>
  <c r="M69" i="2"/>
  <c r="M68" i="2" s="1"/>
  <c r="L69" i="2"/>
  <c r="L68" i="2" s="1"/>
  <c r="J69" i="2"/>
  <c r="J68" i="2" s="1"/>
  <c r="I69" i="2"/>
  <c r="I68" i="2" s="1"/>
  <c r="V75" i="2"/>
  <c r="U75" i="2"/>
  <c r="H75" i="2"/>
  <c r="U74" i="2"/>
  <c r="U73" i="2"/>
  <c r="U72" i="2"/>
  <c r="U71" i="2"/>
  <c r="U70" i="2"/>
  <c r="F69" i="2"/>
  <c r="F68" i="2" s="1"/>
  <c r="G64" i="2"/>
  <c r="G61" i="2" s="1"/>
  <c r="F63" i="2"/>
  <c r="F61" i="2" s="1"/>
  <c r="G59" i="2"/>
  <c r="F59" i="2"/>
  <c r="G48" i="2"/>
  <c r="Q67" i="2"/>
  <c r="N67" i="2"/>
  <c r="K67" i="2"/>
  <c r="Q66" i="2"/>
  <c r="N66" i="2"/>
  <c r="K66" i="2"/>
  <c r="Q65" i="2"/>
  <c r="N65" i="2"/>
  <c r="K65" i="2"/>
  <c r="Q64" i="2"/>
  <c r="N64" i="2"/>
  <c r="K64" i="2"/>
  <c r="Q63" i="2"/>
  <c r="N63" i="2"/>
  <c r="K63" i="2"/>
  <c r="Q62" i="2"/>
  <c r="Q61" i="2" s="1"/>
  <c r="N62" i="2"/>
  <c r="K62" i="2"/>
  <c r="Q60" i="2"/>
  <c r="N60" i="2"/>
  <c r="K60" i="2"/>
  <c r="Q59" i="2"/>
  <c r="N59" i="2"/>
  <c r="K59" i="2"/>
  <c r="Q58" i="2"/>
  <c r="N58" i="2"/>
  <c r="K58" i="2"/>
  <c r="Q57" i="2"/>
  <c r="N57" i="2"/>
  <c r="K57" i="2"/>
  <c r="Q56" i="2"/>
  <c r="N56" i="2"/>
  <c r="K56" i="2"/>
  <c r="Q55" i="2"/>
  <c r="N55" i="2"/>
  <c r="K55" i="2"/>
  <c r="S54" i="2"/>
  <c r="R54" i="2"/>
  <c r="P54" i="2"/>
  <c r="O54" i="2"/>
  <c r="M54" i="2"/>
  <c r="L54" i="2"/>
  <c r="J54" i="2"/>
  <c r="I54" i="2"/>
  <c r="Q53" i="2"/>
  <c r="N53" i="2"/>
  <c r="K53" i="2"/>
  <c r="Q52" i="2"/>
  <c r="N52" i="2"/>
  <c r="K52" i="2"/>
  <c r="Q51" i="2"/>
  <c r="N51" i="2"/>
  <c r="K51" i="2"/>
  <c r="Q50" i="2"/>
  <c r="N50" i="2"/>
  <c r="K50" i="2"/>
  <c r="Q49" i="2"/>
  <c r="N49" i="2"/>
  <c r="K49" i="2"/>
  <c r="N48" i="2"/>
  <c r="K48" i="2"/>
  <c r="S47" i="2"/>
  <c r="R47" i="2"/>
  <c r="O47" i="2"/>
  <c r="M47" i="2"/>
  <c r="L47" i="2"/>
  <c r="J47" i="2"/>
  <c r="I47" i="2"/>
  <c r="Q39" i="2"/>
  <c r="N39" i="2"/>
  <c r="K39" i="2"/>
  <c r="Q38" i="2"/>
  <c r="N38" i="2"/>
  <c r="K38" i="2"/>
  <c r="Q37" i="2"/>
  <c r="N37" i="2"/>
  <c r="K37" i="2"/>
  <c r="Q36" i="2"/>
  <c r="N36" i="2"/>
  <c r="K36" i="2"/>
  <c r="Q35" i="2"/>
  <c r="N35" i="2"/>
  <c r="K35" i="2"/>
  <c r="Q34" i="2"/>
  <c r="N34" i="2"/>
  <c r="K34" i="2"/>
  <c r="S33" i="2"/>
  <c r="R33" i="2"/>
  <c r="P33" i="2"/>
  <c r="O33" i="2"/>
  <c r="M33" i="2"/>
  <c r="L33" i="2"/>
  <c r="J33" i="2"/>
  <c r="I33" i="2"/>
  <c r="Q31" i="2"/>
  <c r="N31" i="2"/>
  <c r="K31" i="2"/>
  <c r="Q30" i="2"/>
  <c r="N30" i="2"/>
  <c r="K30" i="2"/>
  <c r="Q29" i="2"/>
  <c r="N29" i="2"/>
  <c r="K29" i="2"/>
  <c r="Q27" i="2"/>
  <c r="N27" i="2"/>
  <c r="K27" i="2"/>
  <c r="Q26" i="2"/>
  <c r="N26" i="2"/>
  <c r="K26" i="2"/>
  <c r="S25" i="2"/>
  <c r="S17" i="2" s="1"/>
  <c r="R25" i="2"/>
  <c r="R17" i="2" s="1"/>
  <c r="G20" i="2"/>
  <c r="V20" i="2" s="1"/>
  <c r="T31" i="2"/>
  <c r="T30" i="2"/>
  <c r="T29" i="2"/>
  <c r="T28" i="2"/>
  <c r="T27" i="2"/>
  <c r="T26" i="2"/>
  <c r="T24" i="2"/>
  <c r="Q24" i="2"/>
  <c r="N24" i="2"/>
  <c r="K24" i="2"/>
  <c r="T23" i="2"/>
  <c r="N23" i="2"/>
  <c r="K23" i="2"/>
  <c r="T22" i="2"/>
  <c r="Q22" i="2"/>
  <c r="N22" i="2"/>
  <c r="K22" i="2"/>
  <c r="T21" i="2"/>
  <c r="N21" i="2"/>
  <c r="K21" i="2"/>
  <c r="T20" i="2"/>
  <c r="Q20" i="2"/>
  <c r="N20" i="2"/>
  <c r="K20" i="2"/>
  <c r="T19" i="2"/>
  <c r="N19" i="2"/>
  <c r="K19" i="2"/>
  <c r="S18" i="2"/>
  <c r="R18" i="2"/>
  <c r="M18" i="2"/>
  <c r="L18" i="2"/>
  <c r="J18" i="2"/>
  <c r="I18" i="2"/>
  <c r="T16" i="2"/>
  <c r="T15" i="2"/>
  <c r="T14" i="2"/>
  <c r="T13" i="2"/>
  <c r="T12" i="2"/>
  <c r="T11" i="2"/>
  <c r="S10" i="2"/>
  <c r="S9" i="2" s="1"/>
  <c r="S149" i="2" s="1"/>
  <c r="R10" i="2"/>
  <c r="R9" i="2" s="1"/>
  <c r="R149" i="2" s="1"/>
  <c r="Q16" i="2"/>
  <c r="Q14" i="2"/>
  <c r="Q13" i="2"/>
  <c r="Q12" i="2"/>
  <c r="Q11" i="2"/>
  <c r="N16" i="2"/>
  <c r="N14" i="2"/>
  <c r="N13" i="2"/>
  <c r="N12" i="2"/>
  <c r="N11" i="2"/>
  <c r="V24" i="2"/>
  <c r="U24" i="2"/>
  <c r="H24" i="2"/>
  <c r="V22" i="2"/>
  <c r="U22" i="2"/>
  <c r="H22" i="2"/>
  <c r="G82" i="2"/>
  <c r="F97" i="2"/>
  <c r="P78" i="2"/>
  <c r="Q78" i="2" s="1"/>
  <c r="P70" i="2"/>
  <c r="Q70" i="2" s="1"/>
  <c r="N99" i="2" l="1"/>
  <c r="K61" i="2"/>
  <c r="N61" i="2"/>
  <c r="T121" i="2"/>
  <c r="J32" i="2"/>
  <c r="L32" i="2"/>
  <c r="S106" i="2"/>
  <c r="M32" i="2"/>
  <c r="O32" i="2"/>
  <c r="N107" i="2"/>
  <c r="R32" i="2"/>
  <c r="I32" i="2"/>
  <c r="S32" i="2"/>
  <c r="P77" i="2"/>
  <c r="P76" i="2" s="1"/>
  <c r="P145" i="2"/>
  <c r="Q145" i="2" s="1"/>
  <c r="F95" i="2"/>
  <c r="G41" i="2"/>
  <c r="G95" i="2"/>
  <c r="G77" i="2"/>
  <c r="P48" i="2"/>
  <c r="I76" i="2"/>
  <c r="J76" i="2"/>
  <c r="T128" i="2"/>
  <c r="M106" i="2"/>
  <c r="N121" i="2"/>
  <c r="I106" i="2"/>
  <c r="J106" i="2"/>
  <c r="T135" i="2"/>
  <c r="L106" i="2"/>
  <c r="T114" i="2"/>
  <c r="R106" i="2"/>
  <c r="T92" i="2"/>
  <c r="K84" i="2"/>
  <c r="P110" i="2"/>
  <c r="P112" i="2"/>
  <c r="O112" i="2"/>
  <c r="P71" i="2"/>
  <c r="P72" i="2"/>
  <c r="Q72" i="2" s="1"/>
  <c r="G19" i="2"/>
  <c r="V74" i="2"/>
  <c r="F21" i="2"/>
  <c r="U21" i="2" s="1"/>
  <c r="U87" i="2"/>
  <c r="U84" i="2" s="1"/>
  <c r="H87" i="2"/>
  <c r="H84" i="2" s="1"/>
  <c r="V73" i="2"/>
  <c r="G84" i="2"/>
  <c r="T84" i="2"/>
  <c r="K114" i="2"/>
  <c r="Q99" i="2"/>
  <c r="T99" i="2"/>
  <c r="Q114" i="2"/>
  <c r="Q135" i="2"/>
  <c r="N135" i="2"/>
  <c r="K92" i="2"/>
  <c r="N92" i="2"/>
  <c r="K128" i="2"/>
  <c r="K107" i="2"/>
  <c r="Q128" i="2"/>
  <c r="R76" i="2"/>
  <c r="T107" i="2"/>
  <c r="Q84" i="2"/>
  <c r="K121" i="2"/>
  <c r="Q121" i="2"/>
  <c r="V70" i="2"/>
  <c r="W70" i="2"/>
  <c r="W86" i="2"/>
  <c r="W85" i="2"/>
  <c r="K135" i="2"/>
  <c r="T69" i="2"/>
  <c r="T68" i="2" s="1"/>
  <c r="W90" i="2"/>
  <c r="Q92" i="2"/>
  <c r="K99" i="2"/>
  <c r="N84" i="2"/>
  <c r="W89" i="2"/>
  <c r="W88" i="2"/>
  <c r="N114" i="2"/>
  <c r="V87" i="2"/>
  <c r="V84" i="2" s="1"/>
  <c r="U69" i="2"/>
  <c r="U68" i="2" s="1"/>
  <c r="W75" i="2"/>
  <c r="K69" i="2"/>
  <c r="K68" i="2" s="1"/>
  <c r="K77" i="2"/>
  <c r="N69" i="2"/>
  <c r="N68" i="2" s="1"/>
  <c r="N77" i="2"/>
  <c r="Q77" i="2"/>
  <c r="T77" i="2"/>
  <c r="W73" i="2"/>
  <c r="H71" i="2"/>
  <c r="H72" i="2"/>
  <c r="G69" i="2"/>
  <c r="G68" i="2" s="1"/>
  <c r="W74" i="2"/>
  <c r="T10" i="2"/>
  <c r="T9" i="2" s="1"/>
  <c r="T149" i="2" s="1"/>
  <c r="W24" i="2"/>
  <c r="N33" i="2"/>
  <c r="N47" i="2"/>
  <c r="T18" i="2"/>
  <c r="K47" i="2"/>
  <c r="K54" i="2"/>
  <c r="W22" i="2"/>
  <c r="Q54" i="2"/>
  <c r="N54" i="2"/>
  <c r="K18" i="2"/>
  <c r="T25" i="2"/>
  <c r="T17" i="2" s="1"/>
  <c r="Q33" i="2"/>
  <c r="N18" i="2"/>
  <c r="K33" i="2"/>
  <c r="H23" i="2"/>
  <c r="P19" i="2"/>
  <c r="G13" i="2" l="1"/>
  <c r="V72" i="2"/>
  <c r="M28" i="2"/>
  <c r="M25" i="2" s="1"/>
  <c r="M17" i="2" s="1"/>
  <c r="L28" i="2"/>
  <c r="J25" i="2"/>
  <c r="J17" i="2" s="1"/>
  <c r="N106" i="2"/>
  <c r="N32" i="2"/>
  <c r="T106" i="2"/>
  <c r="K32" i="2"/>
  <c r="W72" i="2"/>
  <c r="Q19" i="2"/>
  <c r="O28" i="2"/>
  <c r="Q71" i="2"/>
  <c r="Q69" i="2" s="1"/>
  <c r="Q68" i="2" s="1"/>
  <c r="P69" i="2"/>
  <c r="P68" i="2" s="1"/>
  <c r="V71" i="2"/>
  <c r="V69" i="2" s="1"/>
  <c r="V68" i="2" s="1"/>
  <c r="P47" i="2"/>
  <c r="P32" i="2" s="1"/>
  <c r="Q48" i="2"/>
  <c r="Q47" i="2" s="1"/>
  <c r="Q32" i="2" s="1"/>
  <c r="V19" i="2"/>
  <c r="F38" i="2"/>
  <c r="O107" i="2"/>
  <c r="O106" i="2" s="1"/>
  <c r="Q112" i="2"/>
  <c r="Q110" i="2"/>
  <c r="P107" i="2"/>
  <c r="P106" i="2" s="1"/>
  <c r="V41" i="2"/>
  <c r="V40" i="2" s="1"/>
  <c r="G40" i="2"/>
  <c r="H41" i="2"/>
  <c r="P28" i="2"/>
  <c r="P25" i="2" s="1"/>
  <c r="P17" i="2" s="1"/>
  <c r="K76" i="2"/>
  <c r="Q76" i="2"/>
  <c r="K106" i="2"/>
  <c r="T76" i="2"/>
  <c r="H19" i="2"/>
  <c r="W87" i="2"/>
  <c r="W84" i="2" s="1"/>
  <c r="P21" i="2"/>
  <c r="Q21" i="2" s="1"/>
  <c r="H69" i="2"/>
  <c r="H68" i="2" s="1"/>
  <c r="N76" i="2"/>
  <c r="F13" i="2" l="1"/>
  <c r="F30" i="2"/>
  <c r="G38" i="2"/>
  <c r="W19" i="2"/>
  <c r="P15" i="2"/>
  <c r="P10" i="2" s="1"/>
  <c r="P9" i="2" s="1"/>
  <c r="P149" i="2" s="1"/>
  <c r="M15" i="2"/>
  <c r="M10" i="2" s="1"/>
  <c r="M9" i="2" s="1"/>
  <c r="M149" i="2" s="1"/>
  <c r="L25" i="2"/>
  <c r="L17" i="2" s="1"/>
  <c r="N28" i="2"/>
  <c r="N25" i="2" s="1"/>
  <c r="N17" i="2" s="1"/>
  <c r="O15" i="2"/>
  <c r="I25" i="2"/>
  <c r="I17" i="2" s="1"/>
  <c r="K28" i="2"/>
  <c r="K25" i="2" s="1"/>
  <c r="K17" i="2" s="1"/>
  <c r="F20" i="2"/>
  <c r="Q107" i="2"/>
  <c r="Q106" i="2" s="1"/>
  <c r="W71" i="2"/>
  <c r="W69" i="2" s="1"/>
  <c r="W68" i="2" s="1"/>
  <c r="Q28" i="2"/>
  <c r="Q25" i="2" s="1"/>
  <c r="Q17" i="2" s="1"/>
  <c r="O25" i="2"/>
  <c r="O17" i="2" s="1"/>
  <c r="W41" i="2"/>
  <c r="W40" i="2" s="1"/>
  <c r="H40" i="2"/>
  <c r="P18" i="2"/>
  <c r="G21" i="2"/>
  <c r="V21" i="2" s="1"/>
  <c r="V18" i="2" s="1"/>
  <c r="O23" i="2"/>
  <c r="L15" i="2" l="1"/>
  <c r="O10" i="2"/>
  <c r="O9" i="2" s="1"/>
  <c r="O149" i="2" s="1"/>
  <c r="Q15" i="2"/>
  <c r="Q10" i="2" s="1"/>
  <c r="Q9" i="2" s="1"/>
  <c r="Q149" i="2" s="1"/>
  <c r="U20" i="2"/>
  <c r="H20" i="2"/>
  <c r="W20" i="2" s="1"/>
  <c r="F18" i="2"/>
  <c r="Q23" i="2"/>
  <c r="O18" i="2"/>
  <c r="U23" i="2"/>
  <c r="U18" i="2" s="1"/>
  <c r="H21" i="2"/>
  <c r="W21" i="2" s="1"/>
  <c r="G18" i="2"/>
  <c r="L10" i="2" l="1"/>
  <c r="L9" i="2" s="1"/>
  <c r="L149" i="2" s="1"/>
  <c r="N15" i="2"/>
  <c r="N10" i="2" s="1"/>
  <c r="N9" i="2" s="1"/>
  <c r="N149" i="2" s="1"/>
  <c r="W23" i="2"/>
  <c r="W18" i="2" s="1"/>
  <c r="Q18" i="2"/>
  <c r="H18" i="2"/>
  <c r="T62" i="2"/>
  <c r="T63" i="2"/>
  <c r="T64" i="2"/>
  <c r="T65" i="2"/>
  <c r="T66" i="2"/>
  <c r="T67" i="2"/>
  <c r="T61" i="2" l="1"/>
  <c r="T142" i="2"/>
  <c r="F33" i="2" l="1"/>
  <c r="T54" i="2" l="1"/>
  <c r="G10" i="2"/>
  <c r="G9" i="2" s="1"/>
  <c r="G142" i="2" l="1"/>
  <c r="I142" i="2"/>
  <c r="J142" i="2"/>
  <c r="K142" i="2"/>
  <c r="L142" i="2"/>
  <c r="M142" i="2"/>
  <c r="N142" i="2"/>
  <c r="O142" i="2"/>
  <c r="P142" i="2"/>
  <c r="R142" i="2"/>
  <c r="S142" i="2"/>
  <c r="V148" i="2"/>
  <c r="U148" i="2"/>
  <c r="V147" i="2"/>
  <c r="U147" i="2"/>
  <c r="V146" i="2"/>
  <c r="U146" i="2"/>
  <c r="V145" i="2"/>
  <c r="V144" i="2"/>
  <c r="U144" i="2"/>
  <c r="V143" i="2"/>
  <c r="U143" i="2"/>
  <c r="Q142" i="2"/>
  <c r="H148" i="2"/>
  <c r="W148" i="2" s="1"/>
  <c r="H147" i="2"/>
  <c r="W147" i="2" s="1"/>
  <c r="H146" i="2"/>
  <c r="W146" i="2" s="1"/>
  <c r="H144" i="2"/>
  <c r="W144" i="2" s="1"/>
  <c r="H143" i="2"/>
  <c r="V141" i="2"/>
  <c r="U141" i="2"/>
  <c r="V140" i="2"/>
  <c r="U140" i="2"/>
  <c r="V139" i="2"/>
  <c r="U139" i="2"/>
  <c r="V138" i="2"/>
  <c r="U138" i="2"/>
  <c r="V137" i="2"/>
  <c r="U137" i="2"/>
  <c r="V136" i="2"/>
  <c r="U136" i="2"/>
  <c r="H141" i="2"/>
  <c r="W141" i="2" s="1"/>
  <c r="H140" i="2"/>
  <c r="W140" i="2" s="1"/>
  <c r="H139" i="2"/>
  <c r="W139" i="2" s="1"/>
  <c r="H138" i="2"/>
  <c r="W138" i="2" s="1"/>
  <c r="H137" i="2"/>
  <c r="W137" i="2" s="1"/>
  <c r="H136" i="2"/>
  <c r="G135" i="2"/>
  <c r="F135" i="2"/>
  <c r="V134" i="2"/>
  <c r="U134" i="2"/>
  <c r="H134" i="2"/>
  <c r="W134" i="2" s="1"/>
  <c r="V133" i="2"/>
  <c r="U133" i="2"/>
  <c r="H133" i="2"/>
  <c r="W133" i="2" s="1"/>
  <c r="V132" i="2"/>
  <c r="U132" i="2"/>
  <c r="H132" i="2"/>
  <c r="W132" i="2" s="1"/>
  <c r="V131" i="2"/>
  <c r="U131" i="2"/>
  <c r="H131" i="2"/>
  <c r="W131" i="2" s="1"/>
  <c r="V130" i="2"/>
  <c r="U130" i="2"/>
  <c r="H130" i="2"/>
  <c r="W130" i="2" s="1"/>
  <c r="V129" i="2"/>
  <c r="U129" i="2"/>
  <c r="H129" i="2"/>
  <c r="W129" i="2" s="1"/>
  <c r="G128" i="2"/>
  <c r="F128" i="2"/>
  <c r="U115" i="2"/>
  <c r="V115" i="2"/>
  <c r="U116" i="2"/>
  <c r="V116" i="2"/>
  <c r="U117" i="2"/>
  <c r="V117" i="2"/>
  <c r="U118" i="2"/>
  <c r="V118" i="2"/>
  <c r="U119" i="2"/>
  <c r="V119" i="2"/>
  <c r="U120" i="2"/>
  <c r="V120" i="2"/>
  <c r="F99" i="2"/>
  <c r="G99" i="2"/>
  <c r="I91" i="2"/>
  <c r="J91" i="2"/>
  <c r="L91" i="2"/>
  <c r="M91" i="2"/>
  <c r="N91" i="2"/>
  <c r="O91" i="2"/>
  <c r="P91" i="2"/>
  <c r="R91" i="2"/>
  <c r="S91" i="2"/>
  <c r="T91" i="2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V123" i="2"/>
  <c r="U123" i="2"/>
  <c r="H123" i="2"/>
  <c r="W123" i="2" s="1"/>
  <c r="V122" i="2"/>
  <c r="U122" i="2"/>
  <c r="H122" i="2"/>
  <c r="G121" i="2"/>
  <c r="F121" i="2"/>
  <c r="H120" i="2"/>
  <c r="H119" i="2"/>
  <c r="H118" i="2"/>
  <c r="W118" i="2" s="1"/>
  <c r="H117" i="2"/>
  <c r="H116" i="2"/>
  <c r="W116" i="2" s="1"/>
  <c r="H115" i="2"/>
  <c r="G114" i="2"/>
  <c r="F114" i="2"/>
  <c r="V113" i="2"/>
  <c r="U113" i="2"/>
  <c r="H113" i="2"/>
  <c r="W113" i="2" s="1"/>
  <c r="V112" i="2"/>
  <c r="U112" i="2"/>
  <c r="H112" i="2"/>
  <c r="W112" i="2" s="1"/>
  <c r="V111" i="2"/>
  <c r="U111" i="2"/>
  <c r="H111" i="2"/>
  <c r="W111" i="2" s="1"/>
  <c r="V110" i="2"/>
  <c r="U110" i="2"/>
  <c r="H110" i="2"/>
  <c r="W110" i="2" s="1"/>
  <c r="V109" i="2"/>
  <c r="U109" i="2"/>
  <c r="H109" i="2"/>
  <c r="W109" i="2" s="1"/>
  <c r="V108" i="2"/>
  <c r="U108" i="2"/>
  <c r="H108" i="2"/>
  <c r="G107" i="2"/>
  <c r="F107" i="2"/>
  <c r="V105" i="2"/>
  <c r="U105" i="2"/>
  <c r="H105" i="2"/>
  <c r="W105" i="2" s="1"/>
  <c r="V104" i="2"/>
  <c r="U104" i="2"/>
  <c r="H104" i="2"/>
  <c r="V103" i="2"/>
  <c r="U103" i="2"/>
  <c r="H103" i="2"/>
  <c r="V102" i="2"/>
  <c r="U102" i="2"/>
  <c r="H102" i="2"/>
  <c r="V101" i="2"/>
  <c r="U101" i="2"/>
  <c r="H101" i="2"/>
  <c r="V100" i="2"/>
  <c r="U100" i="2"/>
  <c r="H100" i="2"/>
  <c r="V98" i="2"/>
  <c r="U98" i="2"/>
  <c r="H98" i="2"/>
  <c r="W98" i="2" s="1"/>
  <c r="V97" i="2"/>
  <c r="U97" i="2"/>
  <c r="H97" i="2"/>
  <c r="W97" i="2" s="1"/>
  <c r="V96" i="2"/>
  <c r="U96" i="2"/>
  <c r="H96" i="2"/>
  <c r="W96" i="2" s="1"/>
  <c r="V95" i="2"/>
  <c r="U95" i="2"/>
  <c r="H95" i="2"/>
  <c r="W95" i="2" s="1"/>
  <c r="V94" i="2"/>
  <c r="U94" i="2"/>
  <c r="H94" i="2"/>
  <c r="W94" i="2" s="1"/>
  <c r="V93" i="2"/>
  <c r="U93" i="2"/>
  <c r="H93" i="2"/>
  <c r="G92" i="2"/>
  <c r="F92" i="2"/>
  <c r="V83" i="2"/>
  <c r="U83" i="2"/>
  <c r="H83" i="2"/>
  <c r="V82" i="2"/>
  <c r="U82" i="2"/>
  <c r="H82" i="2"/>
  <c r="V81" i="2"/>
  <c r="U81" i="2"/>
  <c r="H81" i="2"/>
  <c r="V80" i="2"/>
  <c r="U80" i="2"/>
  <c r="H80" i="2"/>
  <c r="V79" i="2"/>
  <c r="U79" i="2"/>
  <c r="H79" i="2"/>
  <c r="V78" i="2"/>
  <c r="U78" i="2"/>
  <c r="H78" i="2"/>
  <c r="G76" i="2"/>
  <c r="F77" i="2"/>
  <c r="F76" i="2" s="1"/>
  <c r="V67" i="2"/>
  <c r="U67" i="2"/>
  <c r="V66" i="2"/>
  <c r="U66" i="2"/>
  <c r="V65" i="2"/>
  <c r="U65" i="2"/>
  <c r="V64" i="2"/>
  <c r="U64" i="2"/>
  <c r="V63" i="2"/>
  <c r="U63" i="2"/>
  <c r="V62" i="2"/>
  <c r="U62" i="2"/>
  <c r="V60" i="2"/>
  <c r="U60" i="2"/>
  <c r="V59" i="2"/>
  <c r="U59" i="2"/>
  <c r="V58" i="2"/>
  <c r="U58" i="2"/>
  <c r="V57" i="2"/>
  <c r="U57" i="2"/>
  <c r="V56" i="2"/>
  <c r="U56" i="2"/>
  <c r="V55" i="2"/>
  <c r="U55" i="2"/>
  <c r="H67" i="2"/>
  <c r="W67" i="2" s="1"/>
  <c r="H66" i="2"/>
  <c r="W66" i="2" s="1"/>
  <c r="H65" i="2"/>
  <c r="W65" i="2" s="1"/>
  <c r="H64" i="2"/>
  <c r="W64" i="2" s="1"/>
  <c r="H63" i="2"/>
  <c r="H62" i="2"/>
  <c r="W62" i="2" s="1"/>
  <c r="H60" i="2"/>
  <c r="W60" i="2" s="1"/>
  <c r="H59" i="2"/>
  <c r="W59" i="2" s="1"/>
  <c r="H58" i="2"/>
  <c r="W58" i="2" s="1"/>
  <c r="H57" i="2"/>
  <c r="W57" i="2" s="1"/>
  <c r="H56" i="2"/>
  <c r="W56" i="2" s="1"/>
  <c r="H55" i="2"/>
  <c r="W55" i="2" s="1"/>
  <c r="G54" i="2"/>
  <c r="F54" i="2"/>
  <c r="V53" i="2"/>
  <c r="U53" i="2"/>
  <c r="T53" i="2"/>
  <c r="V52" i="2"/>
  <c r="U52" i="2"/>
  <c r="T52" i="2"/>
  <c r="V51" i="2"/>
  <c r="U51" i="2"/>
  <c r="T51" i="2"/>
  <c r="V50" i="2"/>
  <c r="U50" i="2"/>
  <c r="T50" i="2"/>
  <c r="V49" i="2"/>
  <c r="U49" i="2"/>
  <c r="T49" i="2"/>
  <c r="V48" i="2"/>
  <c r="U48" i="2"/>
  <c r="T48" i="2"/>
  <c r="G47" i="2"/>
  <c r="F47" i="2"/>
  <c r="H53" i="2"/>
  <c r="H52" i="2"/>
  <c r="H51" i="2"/>
  <c r="H50" i="2"/>
  <c r="H49" i="2"/>
  <c r="H48" i="2"/>
  <c r="U38" i="2"/>
  <c r="V39" i="2"/>
  <c r="U39" i="2"/>
  <c r="V38" i="2"/>
  <c r="V37" i="2"/>
  <c r="U37" i="2"/>
  <c r="V36" i="2"/>
  <c r="U36" i="2"/>
  <c r="V35" i="2"/>
  <c r="U35" i="2"/>
  <c r="V34" i="2"/>
  <c r="U34" i="2"/>
  <c r="T39" i="2"/>
  <c r="T38" i="2"/>
  <c r="T37" i="2"/>
  <c r="T36" i="2"/>
  <c r="T35" i="2"/>
  <c r="T34" i="2"/>
  <c r="G33" i="2"/>
  <c r="H39" i="2"/>
  <c r="H38" i="2"/>
  <c r="H37" i="2"/>
  <c r="H36" i="2"/>
  <c r="H35" i="2"/>
  <c r="H34" i="2"/>
  <c r="V31" i="2"/>
  <c r="U31" i="2"/>
  <c r="V30" i="2"/>
  <c r="U30" i="2"/>
  <c r="V29" i="2"/>
  <c r="U29" i="2"/>
  <c r="V28" i="2"/>
  <c r="U28" i="2"/>
  <c r="V27" i="2"/>
  <c r="U27" i="2"/>
  <c r="V26" i="2"/>
  <c r="U26" i="2"/>
  <c r="G25" i="2"/>
  <c r="G17" i="2" s="1"/>
  <c r="G149" i="2" s="1"/>
  <c r="F25" i="2"/>
  <c r="F17" i="2" s="1"/>
  <c r="H31" i="2"/>
  <c r="H30" i="2"/>
  <c r="H29" i="2"/>
  <c r="W29" i="2" s="1"/>
  <c r="H28" i="2"/>
  <c r="H27" i="2"/>
  <c r="H26" i="2"/>
  <c r="U12" i="2"/>
  <c r="V12" i="2"/>
  <c r="U13" i="2"/>
  <c r="V13" i="2"/>
  <c r="U14" i="2"/>
  <c r="V14" i="2"/>
  <c r="U15" i="2"/>
  <c r="V15" i="2"/>
  <c r="U16" i="2"/>
  <c r="V16" i="2"/>
  <c r="V11" i="2"/>
  <c r="U11" i="2"/>
  <c r="K16" i="2"/>
  <c r="K15" i="2"/>
  <c r="K14" i="2"/>
  <c r="K13" i="2"/>
  <c r="K12" i="2"/>
  <c r="K11" i="2"/>
  <c r="J10" i="2"/>
  <c r="J9" i="2" s="1"/>
  <c r="J149" i="2" s="1"/>
  <c r="I10" i="2"/>
  <c r="I9" i="2" s="1"/>
  <c r="I149" i="2" s="1"/>
  <c r="H12" i="2"/>
  <c r="H13" i="2"/>
  <c r="H14" i="2"/>
  <c r="H15" i="2"/>
  <c r="H16" i="2"/>
  <c r="H11" i="2"/>
  <c r="F32" i="2" l="1"/>
  <c r="U61" i="2"/>
  <c r="V61" i="2"/>
  <c r="G32" i="2"/>
  <c r="W63" i="2"/>
  <c r="W61" i="2" s="1"/>
  <c r="H61" i="2"/>
  <c r="G106" i="2"/>
  <c r="F106" i="2"/>
  <c r="W39" i="2"/>
  <c r="W36" i="2"/>
  <c r="W16" i="2"/>
  <c r="W81" i="2"/>
  <c r="W14" i="2"/>
  <c r="W79" i="2"/>
  <c r="F91" i="2"/>
  <c r="H10" i="2"/>
  <c r="H9" i="2" s="1"/>
  <c r="H149" i="2" s="1"/>
  <c r="W52" i="2"/>
  <c r="W80" i="2"/>
  <c r="W120" i="2"/>
  <c r="U77" i="2"/>
  <c r="U76" i="2" s="1"/>
  <c r="T33" i="2"/>
  <c r="W115" i="2"/>
  <c r="T47" i="2"/>
  <c r="U135" i="2"/>
  <c r="U121" i="2"/>
  <c r="W101" i="2"/>
  <c r="G91" i="2"/>
  <c r="W15" i="2"/>
  <c r="V142" i="2"/>
  <c r="W143" i="2"/>
  <c r="W136" i="2"/>
  <c r="W135" i="2" s="1"/>
  <c r="W117" i="2"/>
  <c r="U107" i="2"/>
  <c r="V107" i="2"/>
  <c r="Q91" i="2"/>
  <c r="W82" i="2"/>
  <c r="H33" i="2"/>
  <c r="W11" i="2"/>
  <c r="U114" i="2"/>
  <c r="V135" i="2"/>
  <c r="W103" i="2"/>
  <c r="V121" i="2"/>
  <c r="W37" i="2"/>
  <c r="K91" i="2"/>
  <c r="W28" i="2"/>
  <c r="W119" i="2"/>
  <c r="V128" i="2"/>
  <c r="W51" i="2"/>
  <c r="H135" i="2"/>
  <c r="U128" i="2"/>
  <c r="H128" i="2"/>
  <c r="W128" i="2"/>
  <c r="H121" i="2"/>
  <c r="H114" i="2"/>
  <c r="V114" i="2"/>
  <c r="H107" i="2"/>
  <c r="V33" i="2"/>
  <c r="V92" i="2"/>
  <c r="W27" i="2"/>
  <c r="V54" i="2"/>
  <c r="U54" i="2"/>
  <c r="W50" i="2"/>
  <c r="W30" i="2"/>
  <c r="W13" i="2"/>
  <c r="W31" i="2"/>
  <c r="K10" i="2"/>
  <c r="K9" i="2" s="1"/>
  <c r="K149" i="2" s="1"/>
  <c r="W35" i="2"/>
  <c r="H99" i="2"/>
  <c r="W102" i="2"/>
  <c r="W104" i="2"/>
  <c r="V99" i="2"/>
  <c r="U99" i="2"/>
  <c r="H92" i="2"/>
  <c r="U92" i="2"/>
  <c r="W122" i="2"/>
  <c r="W121" i="2" s="1"/>
  <c r="W108" i="2"/>
  <c r="W107" i="2" s="1"/>
  <c r="W100" i="2"/>
  <c r="W93" i="2"/>
  <c r="W92" i="2" s="1"/>
  <c r="W83" i="2"/>
  <c r="V77" i="2"/>
  <c r="V76" i="2" s="1"/>
  <c r="H77" i="2"/>
  <c r="H76" i="2" s="1"/>
  <c r="W78" i="2"/>
  <c r="W54" i="2"/>
  <c r="H54" i="2"/>
  <c r="W34" i="2"/>
  <c r="W38" i="2"/>
  <c r="W49" i="2"/>
  <c r="W53" i="2"/>
  <c r="V25" i="2"/>
  <c r="V17" i="2" s="1"/>
  <c r="H47" i="2"/>
  <c r="U47" i="2"/>
  <c r="V47" i="2"/>
  <c r="W48" i="2"/>
  <c r="U33" i="2"/>
  <c r="H25" i="2"/>
  <c r="H17" i="2" s="1"/>
  <c r="U25" i="2"/>
  <c r="U17" i="2" s="1"/>
  <c r="W26" i="2"/>
  <c r="W12" i="2"/>
  <c r="V10" i="2"/>
  <c r="V9" i="2" s="1"/>
  <c r="U10" i="2"/>
  <c r="U9" i="2" s="1"/>
  <c r="F10" i="2"/>
  <c r="F9" i="2" s="1"/>
  <c r="F149" i="2" s="1"/>
  <c r="U32" i="2" l="1"/>
  <c r="V149" i="2"/>
  <c r="H32" i="2"/>
  <c r="U149" i="2"/>
  <c r="T32" i="2"/>
  <c r="V32" i="2"/>
  <c r="H106" i="2"/>
  <c r="U106" i="2"/>
  <c r="V106" i="2"/>
  <c r="W114" i="2"/>
  <c r="W106" i="2" s="1"/>
  <c r="W10" i="2"/>
  <c r="W9" i="2" s="1"/>
  <c r="W33" i="2"/>
  <c r="U91" i="2"/>
  <c r="W25" i="2"/>
  <c r="W17" i="2" s="1"/>
  <c r="V91" i="2"/>
  <c r="W77" i="2"/>
  <c r="W76" i="2" s="1"/>
  <c r="H91" i="2"/>
  <c r="W99" i="2"/>
  <c r="W91" i="2" s="1"/>
  <c r="W47" i="2"/>
  <c r="W149" i="2" l="1"/>
  <c r="W32" i="2"/>
  <c r="H145" i="2" l="1"/>
  <c r="H142" i="2" s="1"/>
  <c r="U145" i="2"/>
  <c r="U142" i="2" s="1"/>
  <c r="F142" i="2"/>
  <c r="W145" i="2" l="1"/>
  <c r="W142" i="2" s="1"/>
</calcChain>
</file>

<file path=xl/sharedStrings.xml><?xml version="1.0" encoding="utf-8"?>
<sst xmlns="http://schemas.openxmlformats.org/spreadsheetml/2006/main" count="327" uniqueCount="71">
  <si>
    <t>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</si>
  <si>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</si>
  <si>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</si>
  <si>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</si>
  <si>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</si>
  <si>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</si>
  <si>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</si>
  <si>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</si>
  <si>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Red Nacional de Radiocomunicación</t>
  </si>
  <si>
    <t>Registro Público Vehicular</t>
  </si>
  <si>
    <t>PROGRAMA</t>
  </si>
  <si>
    <t>SUBPROGRAMA</t>
  </si>
  <si>
    <t>CAPÍTULO</t>
  </si>
  <si>
    <t xml:space="preserve"> RECURSOS REINTEGRADOS</t>
  </si>
  <si>
    <t>FEDERAL</t>
  </si>
  <si>
    <t>ESTATAL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</si>
  <si>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</si>
  <si>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</si>
  <si>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</si>
  <si>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</si>
  <si>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</si>
  <si>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</si>
  <si>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</si>
  <si>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</si>
  <si>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</si>
  <si>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 xml:space="preserve">Sistema Nacional de Información </t>
  </si>
  <si>
    <t>Fortalecimiento de los Sistemas de Videovigilancia y Geolocalización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</si>
  <si>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</si>
  <si>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</si>
  <si>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</si>
  <si>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</si>
  <si>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</si>
  <si>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</si>
  <si>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</si>
  <si>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Atención y prevención de la violencia contra las mujeres con perspectiva de género</t>
  </si>
  <si>
    <t>Fortalecimiento a los programas de prevención y atención a la violencia contra las mujeres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</si>
  <si>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</si>
  <si>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</si>
  <si>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</si>
  <si>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Dignificación y fortalecimiento de los Centros de Internamiento para Adolescentes</t>
  </si>
  <si>
    <t>Bases de datos del Sistema Nacional de Seguridad Pública</t>
  </si>
  <si>
    <t>Sistema Nacional de Atención de Llamadas de Emergencias y Denuncias Ciudadanas</t>
  </si>
  <si>
    <t xml:space="preserve">Unidades Especializadas contra el Delito de Secuestro </t>
  </si>
  <si>
    <t>Formación y Capacitación Continua conforme al Programa Rector</t>
  </si>
  <si>
    <t>Capacitaciones de Formación Inicial y Continua conforme al Programa Rector</t>
  </si>
  <si>
    <t>Modernización de Infraestructura y Equipamiento de las Instituciones de Seguridad Pública y Procuración de Justicia</t>
  </si>
  <si>
    <t>Equipamiento de las Instituciones de Seguridad Pública y Procuración de Justicia</t>
  </si>
  <si>
    <t>REPORTE GENERAL  FASP</t>
  </si>
  <si>
    <t>AVANCE EN LA APLICACIÓN DE LOS RECURSOS ASIGNADOS A LOS PROGRAMAS DE SEGURIDAD PÚBLICA 2025 TERCER TRIMESTRE</t>
  </si>
  <si>
    <t>REPORTE GENERAL  FOFISP</t>
  </si>
  <si>
    <t>Evaluaciones de Control de Confianza para las Instituciones de Seguridad Pública: Aspirantes y Permanencia</t>
  </si>
  <si>
    <t>Desarrollo de Programas de Prevención del Delito y Atención a Víctimas</t>
  </si>
  <si>
    <t>Mejora de las Capacidades de Inteligencia Policial y Operativa</t>
  </si>
  <si>
    <t>Adquisición, Mantenimiento o Actualización de Equipo e Infraestructura para las Unidades Especializadas en Inteligencia e Investigación en las Instituciones de Seguridad Pública y Procuración de Justicia</t>
  </si>
  <si>
    <t>Capacitación Especializada en Inteligencia, Investigación Policial y Criminalística</t>
  </si>
  <si>
    <t>Sistema Único de Reporte de Incidencia Delictiva</t>
  </si>
  <si>
    <t>Desarrollo e implementación del Sistema Único de Reporte</t>
  </si>
  <si>
    <t>Interconectividad del Sistema Único de Reporte con las Entidades Federativas y Entes Federales</t>
  </si>
  <si>
    <t>Integración de la Red Nacional de Radiocomunicaciones</t>
  </si>
  <si>
    <t>Mantenimiento y Expansión de la Red Nacional asegurando Cobertura y Conexión</t>
  </si>
  <si>
    <t>Actualización y Modernización de Equipos de Radiocomunicación  que permitan una mejor Interconexión y Disponibilidad de la Red</t>
  </si>
  <si>
    <t>Modernización del Registro Público Vehicular (REPUVE)</t>
  </si>
  <si>
    <t>Actualización y Modernización de Equipo Tecnológico y Software del Registro Público Vehicular (REPUVE)</t>
  </si>
  <si>
    <t>Evaluación y Certificación de los Centros de Control y Comando</t>
  </si>
  <si>
    <t>Evaluaciones de los Centros de Control y Comando</t>
  </si>
  <si>
    <t>Certificación de los Centros de Control y Comando</t>
  </si>
  <si>
    <t>Estandarización y Modernización de los Sistemas de Videovigilancia y Registro de Incidentes</t>
  </si>
  <si>
    <t>Interoperabilidad y Mejora Tecnológica</t>
  </si>
  <si>
    <t>Modernización de la Infraestructura Penitenciaria</t>
  </si>
  <si>
    <t xml:space="preserve">Adquisición, Mantenimiento o Actualización de Equipo e Infraestructura de las Instalaciones de los Centros Penitenciarios </t>
  </si>
  <si>
    <t>Seguimiento y Evaluación de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</si>
</sst>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00"/>
    <numFmt numFmtId="166" formatCode="0_ ;\-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54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2" borderId="8" xfId="3" applyNumberFormat="1" applyFont="1" applyFill="1" applyBorder="1" applyAlignment="1">
      <alignment horizontal="right" vertical="center" wrapText="1"/>
    </xf>
    <xf numFmtId="4" fontId="5" fillId="6" borderId="9" xfId="3" applyNumberFormat="1" applyFont="1" applyFill="1" applyBorder="1" applyAlignment="1">
      <alignment horizontal="right" vertical="center" wrapText="1"/>
    </xf>
    <xf numFmtId="4" fontId="5" fillId="7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3" borderId="6" xfId="3" applyNumberFormat="1" applyFont="1" applyFill="1" applyBorder="1" applyAlignment="1">
      <alignment horizontal="center" vertical="center" wrapText="1"/>
    </xf>
    <xf numFmtId="4" fontId="10" fillId="3" borderId="6" xfId="3" applyNumberFormat="1" applyFont="1" applyFill="1" applyBorder="1" applyAlignment="1">
      <alignment horizontal="right" vertical="center" wrapText="1"/>
    </xf>
    <xf numFmtId="41" fontId="5" fillId="5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3" borderId="13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164" fontId="5" fillId="2" borderId="8" xfId="3" applyNumberFormat="1" applyFont="1" applyFill="1" applyBorder="1" applyAlignment="1">
      <alignment horizontal="justify" vertical="center" wrapText="1"/>
    </xf>
    <xf numFmtId="164" fontId="5" fillId="6" borderId="9" xfId="3" applyNumberFormat="1" applyFont="1" applyFill="1" applyBorder="1" applyAlignment="1">
      <alignment horizontal="center" vertical="center" wrapText="1"/>
    </xf>
    <xf numFmtId="164" fontId="5" fillId="6" borderId="9" xfId="3" applyNumberFormat="1" applyFont="1" applyFill="1" applyBorder="1" applyAlignment="1">
      <alignment horizontal="justify" vertical="center" wrapText="1"/>
    </xf>
    <xf numFmtId="164" fontId="5" fillId="6" borderId="12" xfId="3" applyNumberFormat="1" applyFont="1" applyFill="1" applyBorder="1" applyAlignment="1">
      <alignment horizontal="center" vertical="center" wrapText="1"/>
    </xf>
    <xf numFmtId="164" fontId="5" fillId="6" borderId="9" xfId="3" applyNumberFormat="1" applyFont="1" applyFill="1" applyBorder="1" applyAlignment="1">
      <alignment horizontal="justify" vertical="center"/>
    </xf>
    <xf numFmtId="164" fontId="5" fillId="6" borderId="9" xfId="3" applyNumberFormat="1" applyFont="1" applyFill="1" applyBorder="1" applyAlignment="1">
      <alignment horizontal="left" vertical="center" wrapText="1"/>
    </xf>
    <xf numFmtId="164" fontId="5" fillId="7" borderId="8" xfId="3" applyNumberFormat="1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/>
    </xf>
    <xf numFmtId="0" fontId="4" fillId="4" borderId="9" xfId="3" applyFont="1" applyFill="1" applyBorder="1" applyAlignment="1">
      <alignment horizontal="center" vertical="center"/>
    </xf>
    <xf numFmtId="0" fontId="4" fillId="4" borderId="12" xfId="3" applyFont="1" applyFill="1" applyBorder="1" applyAlignment="1">
      <alignment horizontal="center" vertical="center"/>
    </xf>
    <xf numFmtId="41" fontId="5" fillId="5" borderId="3" xfId="3" applyNumberFormat="1" applyFont="1" applyFill="1" applyBorder="1" applyAlignment="1">
      <alignment horizontal="center" vertical="center" wrapText="1"/>
    </xf>
    <xf numFmtId="41" fontId="5" fillId="5" borderId="4" xfId="3" applyNumberFormat="1" applyFont="1" applyFill="1" applyBorder="1" applyAlignment="1">
      <alignment horizontal="center" vertical="center" wrapText="1"/>
    </xf>
    <xf numFmtId="41" fontId="5" fillId="5" borderId="5" xfId="3" applyNumberFormat="1" applyFont="1" applyFill="1" applyBorder="1" applyAlignment="1">
      <alignment horizontal="center" vertical="center" wrapText="1"/>
    </xf>
    <xf numFmtId="166" fontId="5" fillId="5" borderId="6" xfId="3" applyNumberFormat="1" applyFont="1" applyFill="1" applyBorder="1" applyAlignment="1">
      <alignment horizontal="center" vertical="center" wrapText="1"/>
    </xf>
    <xf numFmtId="41" fontId="5" fillId="5" borderId="6" xfId="3" applyNumberFormat="1" applyFont="1" applyFill="1" applyBorder="1" applyAlignment="1">
      <alignment horizontal="center" vertical="center" wrapText="1"/>
    </xf>
    <xf numFmtId="0" fontId="5" fillId="5" borderId="6" xfId="3" applyFont="1" applyFill="1" applyBorder="1" applyAlignment="1">
      <alignment horizontal="center" vertical="center" textRotation="90"/>
    </xf>
    <xf numFmtId="164" fontId="7" fillId="0" borderId="1" xfId="3" applyNumberFormat="1" applyFont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center" vertical="center" wrapText="1"/>
    </xf>
    <xf numFmtId="4" fontId="7" fillId="0" borderId="15" xfId="2" applyNumberFormat="1" applyFont="1" applyFill="1" applyBorder="1" applyAlignment="1">
      <alignment horizontal="right" vertical="center" wrapText="1"/>
    </xf>
    <xf numFmtId="164" fontId="5" fillId="2" borderId="16" xfId="3" applyNumberFormat="1" applyFont="1" applyFill="1" applyBorder="1" applyAlignment="1">
      <alignment horizontal="justify" vertical="center"/>
    </xf>
    <xf numFmtId="164" fontId="5" fillId="2" borderId="17" xfId="3" applyNumberFormat="1" applyFont="1" applyFill="1" applyBorder="1" applyAlignment="1">
      <alignment horizontal="justify" vertical="center"/>
    </xf>
    <xf numFmtId="164" fontId="5" fillId="2" borderId="18" xfId="3" applyNumberFormat="1" applyFont="1" applyFill="1" applyBorder="1" applyAlignment="1">
      <alignment horizontal="justify" vertical="center"/>
    </xf>
    <xf numFmtId="164" fontId="7" fillId="0" borderId="7" xfId="3" applyNumberFormat="1" applyFont="1" applyBorder="1" applyAlignment="1">
      <alignment horizontal="center" vertical="center" wrapText="1"/>
    </xf>
    <xf numFmtId="4" fontId="7" fillId="0" borderId="19" xfId="2" applyNumberFormat="1" applyFont="1" applyFill="1" applyBorder="1" applyAlignment="1">
      <alignment horizontal="right" vertical="center" wrapText="1"/>
    </xf>
    <xf numFmtId="41" fontId="9" fillId="3" borderId="7" xfId="3" applyNumberFormat="1" applyFont="1" applyFill="1" applyBorder="1" applyAlignment="1">
      <alignment horizontal="center" vertical="center" wrapText="1"/>
    </xf>
    <xf numFmtId="4" fontId="10" fillId="3" borderId="7" xfId="3" applyNumberFormat="1" applyFont="1" applyFill="1" applyBorder="1" applyAlignment="1">
      <alignment horizontal="right" vertical="center" wrapText="1"/>
    </xf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os.moreno.sefin\Desktop\TITULO%20V%20ANUAL\2025\3ER%20TRIMESTRE\4.-%20SEGURIDAD%20PUBLICA\Formato%20Gral%20y%20Especifico%20FASP%202025%203Trim.xlsx" TargetMode="External"/><Relationship Id="rId1" Type="http://schemas.openxmlformats.org/officeDocument/2006/relationships/externalLinkPath" Target="Formato%20Gral%20y%20Especifico%20FASP%202025%203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Especifico"/>
      <sheetName val="FASP"/>
    </sheetNames>
    <sheetDataSet>
      <sheetData sheetId="0" refreshError="1"/>
      <sheetData sheetId="1">
        <row r="11">
          <cell r="P11">
            <v>18600000</v>
          </cell>
          <cell r="W11">
            <v>8678123.1099999994</v>
          </cell>
          <cell r="AD11">
            <v>450352.86</v>
          </cell>
        </row>
        <row r="15">
          <cell r="M15">
            <v>1615000</v>
          </cell>
          <cell r="P15">
            <v>86985.52</v>
          </cell>
          <cell r="T15">
            <v>1554988.1800000002</v>
          </cell>
          <cell r="W15">
            <v>84984</v>
          </cell>
          <cell r="AA15">
            <v>0</v>
          </cell>
          <cell r="AD15">
            <v>0</v>
          </cell>
        </row>
        <row r="22">
          <cell r="P22">
            <v>0</v>
          </cell>
        </row>
        <row r="23">
          <cell r="P23">
            <v>250000</v>
          </cell>
          <cell r="T23">
            <v>0</v>
          </cell>
          <cell r="W23">
            <v>241659.65999999997</v>
          </cell>
          <cell r="AK23">
            <v>0</v>
          </cell>
        </row>
        <row r="32">
          <cell r="M32">
            <v>735000</v>
          </cell>
          <cell r="T32">
            <v>229802.38</v>
          </cell>
          <cell r="AH32">
            <v>0</v>
          </cell>
        </row>
        <row r="46">
          <cell r="M46">
            <v>6374708.79</v>
          </cell>
          <cell r="P46">
            <v>200000</v>
          </cell>
          <cell r="T46">
            <v>0</v>
          </cell>
          <cell r="W46">
            <v>0</v>
          </cell>
          <cell r="AH46">
            <v>6374708.0999999996</v>
          </cell>
          <cell r="AK46">
            <v>0</v>
          </cell>
        </row>
        <row r="53">
          <cell r="P53">
            <v>316328.52</v>
          </cell>
          <cell r="AK53">
            <v>291705.2</v>
          </cell>
        </row>
        <row r="54">
          <cell r="M54">
            <v>0</v>
          </cell>
        </row>
        <row r="60">
          <cell r="M60">
            <v>8450000</v>
          </cell>
          <cell r="AH60">
            <v>7500000</v>
          </cell>
        </row>
        <row r="66">
          <cell r="P66">
            <v>15565010.039999999</v>
          </cell>
          <cell r="W66">
            <v>6945913.75</v>
          </cell>
          <cell r="AD66">
            <v>278553.40999999997</v>
          </cell>
        </row>
        <row r="70">
          <cell r="P70">
            <v>473244.84</v>
          </cell>
          <cell r="W70">
            <v>175577.75</v>
          </cell>
          <cell r="AA70">
            <v>0</v>
          </cell>
          <cell r="AD70">
            <v>2300</v>
          </cell>
        </row>
        <row r="84">
          <cell r="P84">
            <v>1285000</v>
          </cell>
          <cell r="W84">
            <v>608077.25</v>
          </cell>
          <cell r="AD84">
            <v>1444</v>
          </cell>
        </row>
        <row r="100">
          <cell r="P100">
            <v>100000</v>
          </cell>
          <cell r="AD100">
            <v>0</v>
          </cell>
        </row>
        <row r="104">
          <cell r="P104">
            <v>1601914.64</v>
          </cell>
          <cell r="W104">
            <v>199264.8</v>
          </cell>
          <cell r="AD104">
            <v>0</v>
          </cell>
          <cell r="AK104">
            <v>949060</v>
          </cell>
        </row>
        <row r="119">
          <cell r="P119">
            <v>6488592.96</v>
          </cell>
          <cell r="W119">
            <v>2974029.78</v>
          </cell>
          <cell r="AD119">
            <v>110771.26</v>
          </cell>
        </row>
        <row r="123">
          <cell r="M123">
            <v>10426101.040000001</v>
          </cell>
          <cell r="P123">
            <v>1183671.48</v>
          </cell>
          <cell r="T123">
            <v>3671980</v>
          </cell>
          <cell r="W123">
            <v>378856</v>
          </cell>
          <cell r="AA123">
            <v>0</v>
          </cell>
          <cell r="AD123">
            <v>0</v>
          </cell>
          <cell r="AH123">
            <v>6752713.96</v>
          </cell>
          <cell r="AK123">
            <v>682522.85</v>
          </cell>
        </row>
        <row r="129">
          <cell r="M129">
            <v>3135306</v>
          </cell>
          <cell r="P129">
            <v>0</v>
          </cell>
          <cell r="T129">
            <v>0</v>
          </cell>
          <cell r="W129">
            <v>0</v>
          </cell>
          <cell r="AA129">
            <v>0</v>
          </cell>
          <cell r="AD129">
            <v>0</v>
          </cell>
          <cell r="AH129">
            <v>0</v>
          </cell>
        </row>
        <row r="133">
          <cell r="P133">
            <v>400000</v>
          </cell>
          <cell r="T133">
            <v>0</v>
          </cell>
          <cell r="W133">
            <v>0</v>
          </cell>
          <cell r="AA133">
            <v>0</v>
          </cell>
          <cell r="AD133">
            <v>0</v>
          </cell>
          <cell r="AK133">
            <v>0</v>
          </cell>
        </row>
        <row r="138">
          <cell r="M138">
            <v>603320.39</v>
          </cell>
          <cell r="T138">
            <v>0</v>
          </cell>
          <cell r="W138">
            <v>0</v>
          </cell>
          <cell r="AH138">
            <v>603320.39</v>
          </cell>
        </row>
        <row r="145">
          <cell r="P145">
            <v>2133159.34</v>
          </cell>
          <cell r="W145">
            <v>937481.92</v>
          </cell>
          <cell r="AD145">
            <v>47053.16</v>
          </cell>
        </row>
        <row r="149">
          <cell r="P149">
            <v>903229.8</v>
          </cell>
          <cell r="W149">
            <v>45045.11</v>
          </cell>
          <cell r="AD149">
            <v>0</v>
          </cell>
        </row>
        <row r="167">
          <cell r="M167">
            <v>1828000</v>
          </cell>
          <cell r="P167">
            <v>209000</v>
          </cell>
          <cell r="AA167">
            <v>0</v>
          </cell>
          <cell r="AD167">
            <v>0</v>
          </cell>
        </row>
        <row r="177">
          <cell r="P177">
            <v>180000</v>
          </cell>
        </row>
        <row r="181">
          <cell r="M181">
            <v>230000</v>
          </cell>
          <cell r="P181">
            <v>730000</v>
          </cell>
          <cell r="W181">
            <v>45532.33</v>
          </cell>
        </row>
        <row r="182">
          <cell r="M182">
            <v>0</v>
          </cell>
        </row>
        <row r="193">
          <cell r="M193">
            <v>155000</v>
          </cell>
          <cell r="P193">
            <v>762000</v>
          </cell>
        </row>
        <row r="196">
          <cell r="M196">
            <v>0</v>
          </cell>
        </row>
        <row r="204">
          <cell r="M204">
            <v>3725920</v>
          </cell>
          <cell r="T204">
            <v>2890720</v>
          </cell>
        </row>
        <row r="208">
          <cell r="M208">
            <v>77240502.849999994</v>
          </cell>
          <cell r="P208">
            <v>0</v>
          </cell>
        </row>
        <row r="209">
          <cell r="T209">
            <v>20477823.66</v>
          </cell>
        </row>
        <row r="218">
          <cell r="P218">
            <v>1469564.32</v>
          </cell>
          <cell r="W218">
            <v>773269.4</v>
          </cell>
          <cell r="AD218">
            <v>15229.64</v>
          </cell>
        </row>
        <row r="222">
          <cell r="M222">
            <v>58949708.93</v>
          </cell>
          <cell r="P222">
            <v>1050291.07</v>
          </cell>
          <cell r="T222">
            <v>0</v>
          </cell>
          <cell r="W222">
            <v>0</v>
          </cell>
        </row>
        <row r="226">
          <cell r="P226">
            <v>300000</v>
          </cell>
        </row>
        <row r="232">
          <cell r="M232">
            <v>6102000</v>
          </cell>
          <cell r="P232">
            <v>1000000</v>
          </cell>
          <cell r="T232">
            <v>3051000</v>
          </cell>
          <cell r="W232">
            <v>500000</v>
          </cell>
          <cell r="AH232">
            <v>3051000</v>
          </cell>
          <cell r="AK232">
            <v>500000</v>
          </cell>
        </row>
        <row r="239">
          <cell r="M239">
            <v>7900000</v>
          </cell>
          <cell r="AH239">
            <v>7900000</v>
          </cell>
        </row>
        <row r="241">
          <cell r="P241">
            <v>0</v>
          </cell>
        </row>
        <row r="245">
          <cell r="M245">
            <v>60000000</v>
          </cell>
          <cell r="P245">
            <v>0</v>
          </cell>
          <cell r="T245">
            <v>29965019</v>
          </cell>
          <cell r="AH245">
            <v>29965018.990000002</v>
          </cell>
        </row>
        <row r="252">
          <cell r="M252">
            <v>1500000</v>
          </cell>
          <cell r="P252">
            <v>500000</v>
          </cell>
          <cell r="T252">
            <v>997618.56</v>
          </cell>
          <cell r="AH252">
            <v>499000</v>
          </cell>
          <cell r="AK252">
            <v>498999.99</v>
          </cell>
        </row>
        <row r="261">
          <cell r="M261">
            <v>0</v>
          </cell>
          <cell r="P261">
            <v>4434649.47</v>
          </cell>
          <cell r="W261">
            <v>1845164.73</v>
          </cell>
          <cell r="AD261">
            <v>84836.64</v>
          </cell>
        </row>
        <row r="265">
          <cell r="P265">
            <v>824600</v>
          </cell>
          <cell r="W265">
            <v>48875.55</v>
          </cell>
          <cell r="AD265">
            <v>0</v>
          </cell>
        </row>
        <row r="282">
          <cell r="P282">
            <v>1060000</v>
          </cell>
          <cell r="W282">
            <v>90406.889999999985</v>
          </cell>
          <cell r="AD282">
            <v>526.71</v>
          </cell>
        </row>
        <row r="296">
          <cell r="P296">
            <v>135400</v>
          </cell>
          <cell r="AD29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AA9B-5BD9-43D9-83A9-EE6B7EA9D31E}">
  <dimension ref="C1:X129"/>
  <sheetViews>
    <sheetView topLeftCell="D1" zoomScale="55" zoomScaleNormal="55" workbookViewId="0">
      <pane xSplit="6" ySplit="5" topLeftCell="J6" activePane="bottomRight" state="frozen"/>
      <selection activeCell="D1" sqref="D1"/>
      <selection pane="topRight" activeCell="J1" sqref="J1"/>
      <selection pane="bottomLeft" activeCell="D6" sqref="D6"/>
      <selection pane="bottomRight" activeCell="D1" sqref="D1:D2"/>
    </sheetView>
  </sheetViews>
  <sheetFormatPr baseColWidth="10" defaultRowHeight="15"/>
  <cols>
    <col min="3" max="4" width="9.7109375" customWidth="1"/>
    <col min="5" max="5" width="13.7109375" customWidth="1"/>
    <col min="6" max="6" width="107.7109375" customWidth="1"/>
    <col min="7" max="7" width="30.28515625" bestFit="1" customWidth="1"/>
    <col min="8" max="8" width="27.7109375" bestFit="1" customWidth="1"/>
    <col min="9" max="9" width="30.140625" bestFit="1" customWidth="1"/>
    <col min="10" max="15" width="30.140625" customWidth="1"/>
    <col min="16" max="16" width="30" customWidth="1"/>
    <col min="17" max="17" width="27.7109375" customWidth="1"/>
    <col min="18" max="18" width="30.42578125" customWidth="1"/>
    <col min="19" max="21" width="28.140625" customWidth="1"/>
    <col min="22" max="22" width="30.140625" bestFit="1" customWidth="1"/>
    <col min="23" max="23" width="27.7109375" bestFit="1" customWidth="1"/>
    <col min="24" max="24" width="30.140625" bestFit="1" customWidth="1"/>
  </cols>
  <sheetData>
    <row r="1" spans="3:24">
      <c r="D1" t="s">
        <v>47</v>
      </c>
    </row>
    <row r="2" spans="3:24" ht="15.75" thickBot="1">
      <c r="D2" t="s">
        <v>48</v>
      </c>
    </row>
    <row r="3" spans="3:24" ht="52.5" customHeight="1" thickBot="1">
      <c r="C3" s="43" t="s">
        <v>10</v>
      </c>
      <c r="D3" s="43" t="s">
        <v>11</v>
      </c>
      <c r="E3" s="43" t="s">
        <v>12</v>
      </c>
      <c r="F3" s="42" t="s">
        <v>18</v>
      </c>
      <c r="G3" s="41" t="s">
        <v>19</v>
      </c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</row>
    <row r="4" spans="3:24" ht="52.5" customHeight="1" thickBot="1">
      <c r="C4" s="43"/>
      <c r="D4" s="43"/>
      <c r="E4" s="43"/>
      <c r="F4" s="42"/>
      <c r="G4" s="42" t="s">
        <v>20</v>
      </c>
      <c r="H4" s="42"/>
      <c r="I4" s="42"/>
      <c r="J4" s="42" t="s">
        <v>23</v>
      </c>
      <c r="K4" s="42"/>
      <c r="L4" s="42"/>
      <c r="M4" s="42" t="s">
        <v>22</v>
      </c>
      <c r="N4" s="42"/>
      <c r="O4" s="42"/>
      <c r="P4" s="42" t="s">
        <v>21</v>
      </c>
      <c r="Q4" s="42"/>
      <c r="R4" s="42"/>
      <c r="S4" s="38" t="s">
        <v>13</v>
      </c>
      <c r="T4" s="39"/>
      <c r="U4" s="40"/>
      <c r="V4" s="41" t="s">
        <v>24</v>
      </c>
      <c r="W4" s="41"/>
      <c r="X4" s="41"/>
    </row>
    <row r="5" spans="3:24" ht="52.5" customHeight="1" thickBot="1">
      <c r="C5" s="43"/>
      <c r="D5" s="43"/>
      <c r="E5" s="43"/>
      <c r="F5" s="42"/>
      <c r="G5" s="19" t="s">
        <v>14</v>
      </c>
      <c r="H5" s="19" t="s">
        <v>15</v>
      </c>
      <c r="I5" s="19" t="s">
        <v>0</v>
      </c>
      <c r="J5" s="19" t="s">
        <v>14</v>
      </c>
      <c r="K5" s="19" t="s">
        <v>15</v>
      </c>
      <c r="L5" s="19" t="s">
        <v>0</v>
      </c>
      <c r="M5" s="19" t="s">
        <v>14</v>
      </c>
      <c r="N5" s="19" t="s">
        <v>15</v>
      </c>
      <c r="O5" s="19" t="s">
        <v>0</v>
      </c>
      <c r="P5" s="19" t="s">
        <v>14</v>
      </c>
      <c r="Q5" s="19" t="s">
        <v>15</v>
      </c>
      <c r="R5" s="19" t="s">
        <v>0</v>
      </c>
      <c r="S5" s="19" t="s">
        <v>14</v>
      </c>
      <c r="T5" s="19" t="s">
        <v>15</v>
      </c>
      <c r="U5" s="19" t="s">
        <v>0</v>
      </c>
      <c r="V5" s="19" t="s">
        <v>14</v>
      </c>
      <c r="W5" s="19" t="s">
        <v>15</v>
      </c>
      <c r="X5" s="19" t="s">
        <v>0</v>
      </c>
    </row>
    <row r="6" spans="3:24" ht="37.5" customHeight="1" thickBot="1">
      <c r="C6" s="44">
        <v>1</v>
      </c>
      <c r="D6" s="28" t="s">
        <v>43</v>
      </c>
      <c r="E6" s="28"/>
      <c r="F6" s="28"/>
      <c r="G6" s="13">
        <f>+G7+G14</f>
        <v>8724708.7899999991</v>
      </c>
      <c r="H6" s="13">
        <f t="shared" ref="H6:X6" si="0">+H7+H14</f>
        <v>19136985.52</v>
      </c>
      <c r="I6" s="13">
        <f t="shared" si="0"/>
        <v>27861694.309999999</v>
      </c>
      <c r="J6" s="13">
        <f t="shared" si="0"/>
        <v>6374708.0999999996</v>
      </c>
      <c r="K6" s="13">
        <f t="shared" si="0"/>
        <v>0</v>
      </c>
      <c r="L6" s="13">
        <f t="shared" si="0"/>
        <v>6374708.0999999996</v>
      </c>
      <c r="M6" s="13">
        <f t="shared" si="0"/>
        <v>0</v>
      </c>
      <c r="N6" s="13">
        <f t="shared" si="0"/>
        <v>450352.86</v>
      </c>
      <c r="O6" s="13">
        <f t="shared" si="0"/>
        <v>450352.86</v>
      </c>
      <c r="P6" s="13">
        <f t="shared" si="0"/>
        <v>1784790.56</v>
      </c>
      <c r="Q6" s="13">
        <f t="shared" si="0"/>
        <v>9004766.7699999996</v>
      </c>
      <c r="R6" s="13">
        <f t="shared" si="0"/>
        <v>10789557.33</v>
      </c>
      <c r="S6" s="13">
        <f t="shared" si="0"/>
        <v>0</v>
      </c>
      <c r="T6" s="13">
        <f t="shared" si="0"/>
        <v>0</v>
      </c>
      <c r="U6" s="13">
        <f t="shared" si="0"/>
        <v>0</v>
      </c>
      <c r="V6" s="13">
        <f t="shared" si="0"/>
        <v>565210.13000000024</v>
      </c>
      <c r="W6" s="13">
        <f t="shared" si="0"/>
        <v>9681865.8900000006</v>
      </c>
      <c r="X6" s="13">
        <f t="shared" si="0"/>
        <v>10247076.02</v>
      </c>
    </row>
    <row r="7" spans="3:24" ht="66" customHeight="1">
      <c r="C7" s="45"/>
      <c r="D7" s="44">
        <v>2</v>
      </c>
      <c r="E7" s="32" t="s">
        <v>50</v>
      </c>
      <c r="F7" s="32"/>
      <c r="G7" s="14">
        <f>+SUM(G8:G13)</f>
        <v>2350000</v>
      </c>
      <c r="H7" s="14">
        <f t="shared" ref="H7:I7" si="1">+SUM(H8:H13)</f>
        <v>18936985.52</v>
      </c>
      <c r="I7" s="14">
        <f t="shared" si="1"/>
        <v>21286985.52</v>
      </c>
      <c r="J7" s="14">
        <f>+SUM(J8:J13)</f>
        <v>0</v>
      </c>
      <c r="K7" s="14">
        <f t="shared" ref="K7:L7" si="2">+SUM(K8:K13)</f>
        <v>0</v>
      </c>
      <c r="L7" s="14">
        <f t="shared" si="2"/>
        <v>0</v>
      </c>
      <c r="M7" s="14">
        <f>+SUM(M8:M13)</f>
        <v>0</v>
      </c>
      <c r="N7" s="14">
        <f t="shared" ref="N7:O7" si="3">+SUM(N8:N13)</f>
        <v>450352.86</v>
      </c>
      <c r="O7" s="14">
        <f t="shared" si="3"/>
        <v>450352.86</v>
      </c>
      <c r="P7" s="14">
        <f>+SUM(P8:P13)</f>
        <v>1784790.56</v>
      </c>
      <c r="Q7" s="14">
        <f t="shared" ref="Q7:R7" si="4">+SUM(Q8:Q13)</f>
        <v>9004766.7699999996</v>
      </c>
      <c r="R7" s="14">
        <f t="shared" si="4"/>
        <v>10789557.33</v>
      </c>
      <c r="S7" s="14">
        <f>+SUM(S8:S13)</f>
        <v>0</v>
      </c>
      <c r="T7" s="14">
        <f t="shared" ref="T7:U7" si="5">+SUM(T8:T13)</f>
        <v>0</v>
      </c>
      <c r="U7" s="14">
        <f t="shared" si="5"/>
        <v>0</v>
      </c>
      <c r="V7" s="14">
        <f>+SUM(V8:V13)</f>
        <v>565209.43999999983</v>
      </c>
      <c r="W7" s="14">
        <f t="shared" ref="W7:X7" si="6">+SUM(W8:W13)</f>
        <v>9481865.8900000006</v>
      </c>
      <c r="X7" s="14">
        <f t="shared" si="6"/>
        <v>10047075.33</v>
      </c>
    </row>
    <row r="8" spans="3:24" ht="26.25">
      <c r="C8" s="45"/>
      <c r="D8" s="45"/>
      <c r="E8" s="1">
        <v>1000</v>
      </c>
      <c r="F8" s="2" t="s">
        <v>1</v>
      </c>
      <c r="G8" s="3">
        <v>0</v>
      </c>
      <c r="H8" s="3">
        <f>+[1]FASP!P11</f>
        <v>18600000</v>
      </c>
      <c r="I8" s="4">
        <f>+G8+H8</f>
        <v>18600000</v>
      </c>
      <c r="J8" s="3">
        <v>0</v>
      </c>
      <c r="K8" s="3">
        <v>0</v>
      </c>
      <c r="L8" s="4">
        <f>+J8+K8</f>
        <v>0</v>
      </c>
      <c r="M8" s="3">
        <v>0</v>
      </c>
      <c r="N8" s="3">
        <f>+[1]FASP!AD11</f>
        <v>450352.86</v>
      </c>
      <c r="O8" s="4">
        <f>+M8+N8</f>
        <v>450352.86</v>
      </c>
      <c r="P8" s="3">
        <v>0</v>
      </c>
      <c r="Q8" s="3">
        <f>+[1]FASP!W11</f>
        <v>8678123.1099999994</v>
      </c>
      <c r="R8" s="4">
        <f>+P8+Q8</f>
        <v>8678123.1099999994</v>
      </c>
      <c r="S8" s="3">
        <v>0</v>
      </c>
      <c r="T8" s="3">
        <v>0</v>
      </c>
      <c r="U8" s="4">
        <f>+S8+T8</f>
        <v>0</v>
      </c>
      <c r="V8" s="3">
        <f>+G8-J8-M8-P8-S8</f>
        <v>0</v>
      </c>
      <c r="W8" s="3">
        <f>+H8-K8-N8-Q8-T8</f>
        <v>9471524.0300000012</v>
      </c>
      <c r="X8" s="46">
        <f>+I8-L8-O8-R8-U8</f>
        <v>9471524.0300000012</v>
      </c>
    </row>
    <row r="9" spans="3:24" ht="26.25">
      <c r="C9" s="45"/>
      <c r="D9" s="45"/>
      <c r="E9" s="1">
        <v>2000</v>
      </c>
      <c r="F9" s="2" t="s">
        <v>2</v>
      </c>
      <c r="G9" s="6">
        <f>+[1]FASP!M15</f>
        <v>1615000</v>
      </c>
      <c r="H9" s="6">
        <f>+[1]FASP!P15</f>
        <v>86985.52</v>
      </c>
      <c r="I9" s="4">
        <f t="shared" ref="I9:I13" si="7">+G9+H9</f>
        <v>1701985.52</v>
      </c>
      <c r="J9" s="6">
        <v>0</v>
      </c>
      <c r="K9" s="6">
        <v>0</v>
      </c>
      <c r="L9" s="4">
        <f t="shared" ref="L9:L13" si="8">+J9+K9</f>
        <v>0</v>
      </c>
      <c r="M9" s="6">
        <f>+[1]FASP!AA15</f>
        <v>0</v>
      </c>
      <c r="N9" s="6">
        <f>+[1]FASP!AD15</f>
        <v>0</v>
      </c>
      <c r="O9" s="4">
        <f t="shared" ref="O9:O13" si="9">+M9+N9</f>
        <v>0</v>
      </c>
      <c r="P9" s="6">
        <f>+[1]FASP!T15</f>
        <v>1554988.1800000002</v>
      </c>
      <c r="Q9" s="6">
        <f>+[1]FASP!W15</f>
        <v>84984</v>
      </c>
      <c r="R9" s="4">
        <f t="shared" ref="R9:R13" si="10">+P9+Q9</f>
        <v>1639972.1800000002</v>
      </c>
      <c r="S9" s="6">
        <v>0</v>
      </c>
      <c r="T9" s="6">
        <v>0</v>
      </c>
      <c r="U9" s="4">
        <f t="shared" ref="U9:U13" si="11">+S9+T9</f>
        <v>0</v>
      </c>
      <c r="V9" s="3">
        <f t="shared" ref="V9:X13" si="12">+G9-J9-M9-P9-S9</f>
        <v>60011.819999999832</v>
      </c>
      <c r="W9" s="3">
        <f t="shared" si="12"/>
        <v>2001.5200000000041</v>
      </c>
      <c r="X9" s="46">
        <f t="shared" si="12"/>
        <v>62013.339999999851</v>
      </c>
    </row>
    <row r="10" spans="3:24" ht="26.25">
      <c r="C10" s="45"/>
      <c r="D10" s="45"/>
      <c r="E10" s="1">
        <v>3000</v>
      </c>
      <c r="F10" s="2" t="s">
        <v>3</v>
      </c>
      <c r="G10" s="6">
        <v>0</v>
      </c>
      <c r="H10" s="3">
        <f>+[1]FASP!P23</f>
        <v>250000</v>
      </c>
      <c r="I10" s="4">
        <f t="shared" si="7"/>
        <v>250000</v>
      </c>
      <c r="J10" s="6">
        <v>0</v>
      </c>
      <c r="K10" s="3">
        <f>+[1]FASP!AK23</f>
        <v>0</v>
      </c>
      <c r="L10" s="4">
        <f t="shared" si="8"/>
        <v>0</v>
      </c>
      <c r="M10" s="6">
        <v>0</v>
      </c>
      <c r="N10" s="3">
        <v>0</v>
      </c>
      <c r="O10" s="4">
        <f t="shared" si="9"/>
        <v>0</v>
      </c>
      <c r="P10" s="6">
        <f>+[1]FASP!T23</f>
        <v>0</v>
      </c>
      <c r="Q10" s="3">
        <f>+[1]FASP!W23</f>
        <v>241659.65999999997</v>
      </c>
      <c r="R10" s="4">
        <f t="shared" si="10"/>
        <v>241659.65999999997</v>
      </c>
      <c r="S10" s="6">
        <v>0</v>
      </c>
      <c r="T10" s="3">
        <v>0</v>
      </c>
      <c r="U10" s="4">
        <f t="shared" si="11"/>
        <v>0</v>
      </c>
      <c r="V10" s="3">
        <f t="shared" si="12"/>
        <v>0</v>
      </c>
      <c r="W10" s="3">
        <f t="shared" si="12"/>
        <v>8340.3400000000256</v>
      </c>
      <c r="X10" s="46">
        <f t="shared" si="12"/>
        <v>8340.3400000000256</v>
      </c>
    </row>
    <row r="11" spans="3:24" ht="26.25">
      <c r="C11" s="45"/>
      <c r="D11" s="45"/>
      <c r="E11" s="1">
        <v>4000</v>
      </c>
      <c r="F11" s="2" t="s">
        <v>4</v>
      </c>
      <c r="G11" s="6">
        <v>0</v>
      </c>
      <c r="H11" s="3">
        <v>0</v>
      </c>
      <c r="I11" s="4">
        <f t="shared" si="7"/>
        <v>0</v>
      </c>
      <c r="J11" s="6">
        <v>0</v>
      </c>
      <c r="K11" s="3">
        <v>0</v>
      </c>
      <c r="L11" s="4">
        <f t="shared" si="8"/>
        <v>0</v>
      </c>
      <c r="M11" s="6">
        <v>0</v>
      </c>
      <c r="N11" s="3">
        <v>0</v>
      </c>
      <c r="O11" s="4">
        <f t="shared" si="9"/>
        <v>0</v>
      </c>
      <c r="P11" s="6">
        <v>0</v>
      </c>
      <c r="Q11" s="3">
        <v>0</v>
      </c>
      <c r="R11" s="4">
        <f t="shared" si="10"/>
        <v>0</v>
      </c>
      <c r="S11" s="6">
        <v>0</v>
      </c>
      <c r="T11" s="3">
        <v>0</v>
      </c>
      <c r="U11" s="4">
        <f t="shared" si="11"/>
        <v>0</v>
      </c>
      <c r="V11" s="3">
        <f t="shared" si="12"/>
        <v>0</v>
      </c>
      <c r="W11" s="3">
        <f t="shared" si="12"/>
        <v>0</v>
      </c>
      <c r="X11" s="46">
        <f t="shared" si="12"/>
        <v>0</v>
      </c>
    </row>
    <row r="12" spans="3:24" ht="26.25">
      <c r="C12" s="45"/>
      <c r="D12" s="45"/>
      <c r="E12" s="1">
        <v>5000</v>
      </c>
      <c r="F12" s="2" t="s">
        <v>5</v>
      </c>
      <c r="G12" s="6">
        <f>+[1]FASP!M32</f>
        <v>735000</v>
      </c>
      <c r="H12" s="3">
        <v>0</v>
      </c>
      <c r="I12" s="4">
        <f t="shared" si="7"/>
        <v>735000</v>
      </c>
      <c r="J12" s="6">
        <f>+[1]FASP!AH32</f>
        <v>0</v>
      </c>
      <c r="K12" s="3">
        <v>0</v>
      </c>
      <c r="L12" s="4">
        <f t="shared" si="8"/>
        <v>0</v>
      </c>
      <c r="M12" s="6">
        <v>0</v>
      </c>
      <c r="N12" s="3">
        <v>0</v>
      </c>
      <c r="O12" s="4">
        <f t="shared" si="9"/>
        <v>0</v>
      </c>
      <c r="P12" s="6">
        <f>+[1]FASP!T32</f>
        <v>229802.38</v>
      </c>
      <c r="Q12" s="3">
        <v>0</v>
      </c>
      <c r="R12" s="4">
        <f t="shared" si="10"/>
        <v>229802.38</v>
      </c>
      <c r="S12" s="6">
        <v>0</v>
      </c>
      <c r="T12" s="3">
        <v>0</v>
      </c>
      <c r="U12" s="4">
        <f t="shared" si="11"/>
        <v>0</v>
      </c>
      <c r="V12" s="3">
        <f t="shared" si="12"/>
        <v>505197.62</v>
      </c>
      <c r="W12" s="3">
        <f t="shared" si="12"/>
        <v>0</v>
      </c>
      <c r="X12" s="46">
        <f t="shared" si="12"/>
        <v>505197.62</v>
      </c>
    </row>
    <row r="13" spans="3:24" ht="27" thickBot="1">
      <c r="C13" s="45"/>
      <c r="D13" s="45"/>
      <c r="E13" s="1">
        <v>6000</v>
      </c>
      <c r="F13" s="2" t="s">
        <v>6</v>
      </c>
      <c r="G13" s="7">
        <v>0</v>
      </c>
      <c r="H13" s="8">
        <v>0</v>
      </c>
      <c r="I13" s="4">
        <f t="shared" si="7"/>
        <v>0</v>
      </c>
      <c r="J13" s="7">
        <v>0</v>
      </c>
      <c r="K13" s="8">
        <v>0</v>
      </c>
      <c r="L13" s="4">
        <f t="shared" si="8"/>
        <v>0</v>
      </c>
      <c r="M13" s="7">
        <v>0</v>
      </c>
      <c r="N13" s="8">
        <v>0</v>
      </c>
      <c r="O13" s="4">
        <f t="shared" si="9"/>
        <v>0</v>
      </c>
      <c r="P13" s="7">
        <v>0</v>
      </c>
      <c r="Q13" s="8">
        <v>0</v>
      </c>
      <c r="R13" s="4">
        <f t="shared" si="10"/>
        <v>0</v>
      </c>
      <c r="S13" s="7">
        <v>0</v>
      </c>
      <c r="T13" s="8">
        <v>0</v>
      </c>
      <c r="U13" s="4">
        <f t="shared" si="11"/>
        <v>0</v>
      </c>
      <c r="V13" s="3">
        <f t="shared" si="12"/>
        <v>0</v>
      </c>
      <c r="W13" s="3">
        <f t="shared" si="12"/>
        <v>0</v>
      </c>
      <c r="X13" s="46">
        <f t="shared" si="12"/>
        <v>0</v>
      </c>
    </row>
    <row r="14" spans="3:24" ht="55.5" customHeight="1">
      <c r="C14" s="45"/>
      <c r="D14" s="44">
        <v>3</v>
      </c>
      <c r="E14" s="32" t="s">
        <v>44</v>
      </c>
      <c r="F14" s="32"/>
      <c r="G14" s="14">
        <f>+SUM(G15:G20)</f>
        <v>6374708.79</v>
      </c>
      <c r="H14" s="14">
        <f t="shared" ref="H14:I14" si="13">+SUM(H15:H20)</f>
        <v>200000</v>
      </c>
      <c r="I14" s="14">
        <f t="shared" si="13"/>
        <v>6574708.79</v>
      </c>
      <c r="J14" s="14">
        <f>+SUM(J15:J20)</f>
        <v>6374708.0999999996</v>
      </c>
      <c r="K14" s="14">
        <f t="shared" ref="K14:L14" si="14">+SUM(K15:K20)</f>
        <v>0</v>
      </c>
      <c r="L14" s="14">
        <f t="shared" si="14"/>
        <v>6374708.0999999996</v>
      </c>
      <c r="M14" s="14">
        <f>+SUM(M15:M20)</f>
        <v>0</v>
      </c>
      <c r="N14" s="14">
        <f t="shared" ref="N14:O14" si="15">+SUM(N15:N20)</f>
        <v>0</v>
      </c>
      <c r="O14" s="14">
        <f t="shared" si="15"/>
        <v>0</v>
      </c>
      <c r="P14" s="14">
        <f>+SUM(P15:P20)</f>
        <v>0</v>
      </c>
      <c r="Q14" s="14">
        <f t="shared" ref="Q14:R14" si="16">+SUM(Q15:Q20)</f>
        <v>0</v>
      </c>
      <c r="R14" s="14">
        <f t="shared" si="16"/>
        <v>0</v>
      </c>
      <c r="S14" s="14">
        <f>+SUM(S15:S20)</f>
        <v>0</v>
      </c>
      <c r="T14" s="14">
        <f t="shared" ref="T14:U14" si="17">+SUM(T15:T20)</f>
        <v>0</v>
      </c>
      <c r="U14" s="14">
        <f t="shared" si="17"/>
        <v>0</v>
      </c>
      <c r="V14" s="14">
        <f>+SUM(V15:V20)</f>
        <v>0.69000000040978193</v>
      </c>
      <c r="W14" s="14">
        <f t="shared" ref="W14:X14" si="18">+SUM(W15:W20)</f>
        <v>200000</v>
      </c>
      <c r="X14" s="14">
        <f t="shared" si="18"/>
        <v>200000.69000000041</v>
      </c>
    </row>
    <row r="15" spans="3:24" ht="26.25">
      <c r="C15" s="45"/>
      <c r="D15" s="45"/>
      <c r="E15" s="1">
        <v>1000</v>
      </c>
      <c r="F15" s="2" t="s">
        <v>1</v>
      </c>
      <c r="G15" s="3">
        <v>0</v>
      </c>
      <c r="H15" s="3">
        <v>0</v>
      </c>
      <c r="I15" s="4">
        <f>+G15+H15</f>
        <v>0</v>
      </c>
      <c r="J15" s="3">
        <v>0</v>
      </c>
      <c r="K15" s="3">
        <v>0</v>
      </c>
      <c r="L15" s="4">
        <f>+J15+K15</f>
        <v>0</v>
      </c>
      <c r="M15" s="3">
        <v>0</v>
      </c>
      <c r="N15" s="3">
        <v>0</v>
      </c>
      <c r="O15" s="4">
        <f>+M15+N15</f>
        <v>0</v>
      </c>
      <c r="P15" s="3">
        <v>0</v>
      </c>
      <c r="Q15" s="3">
        <v>0</v>
      </c>
      <c r="R15" s="4">
        <f>+P15+Q15</f>
        <v>0</v>
      </c>
      <c r="S15" s="3">
        <v>0</v>
      </c>
      <c r="T15" s="3">
        <v>0</v>
      </c>
      <c r="U15" s="4">
        <f>+S15+T15</f>
        <v>0</v>
      </c>
      <c r="V15" s="3">
        <f>+G15-J15-M15-P15-S15</f>
        <v>0</v>
      </c>
      <c r="W15" s="3">
        <f>+H15-K15-N15-Q15-T15</f>
        <v>0</v>
      </c>
      <c r="X15" s="46">
        <f>+I15-L15-O15-R15-U15</f>
        <v>0</v>
      </c>
    </row>
    <row r="16" spans="3:24" ht="26.25">
      <c r="C16" s="45"/>
      <c r="D16" s="45"/>
      <c r="E16" s="1">
        <v>2000</v>
      </c>
      <c r="F16" s="2" t="s">
        <v>2</v>
      </c>
      <c r="G16" s="6">
        <v>0</v>
      </c>
      <c r="H16" s="6">
        <f>+[1]FASP!P22</f>
        <v>0</v>
      </c>
      <c r="I16" s="4">
        <f t="shared" ref="I16:I20" si="19">+G16+H16</f>
        <v>0</v>
      </c>
      <c r="J16" s="6">
        <v>0</v>
      </c>
      <c r="K16" s="6">
        <v>0</v>
      </c>
      <c r="L16" s="4">
        <f t="shared" ref="L16:L20" si="20">+J16+K16</f>
        <v>0</v>
      </c>
      <c r="M16" s="6">
        <v>0</v>
      </c>
      <c r="N16" s="6">
        <v>0</v>
      </c>
      <c r="O16" s="4">
        <f t="shared" ref="O16:O20" si="21">+M16+N16</f>
        <v>0</v>
      </c>
      <c r="P16" s="6">
        <v>0</v>
      </c>
      <c r="Q16" s="6">
        <v>0</v>
      </c>
      <c r="R16" s="4">
        <f t="shared" ref="R16:R20" si="22">+P16+Q16</f>
        <v>0</v>
      </c>
      <c r="S16" s="6">
        <v>0</v>
      </c>
      <c r="T16" s="6">
        <v>0</v>
      </c>
      <c r="U16" s="4">
        <f t="shared" ref="U16:U20" si="23">+S16+T16</f>
        <v>0</v>
      </c>
      <c r="V16" s="3">
        <f t="shared" ref="V16:X20" si="24">+G16-J16-M16-P16-S16</f>
        <v>0</v>
      </c>
      <c r="W16" s="3">
        <f t="shared" si="24"/>
        <v>0</v>
      </c>
      <c r="X16" s="46">
        <f t="shared" si="24"/>
        <v>0</v>
      </c>
    </row>
    <row r="17" spans="3:24" ht="26.25">
      <c r="C17" s="45"/>
      <c r="D17" s="45"/>
      <c r="E17" s="1">
        <v>3000</v>
      </c>
      <c r="F17" s="2" t="s">
        <v>3</v>
      </c>
      <c r="G17" s="6">
        <f>+[1]FASP!M46</f>
        <v>6374708.79</v>
      </c>
      <c r="H17" s="3">
        <f>+[1]FASP!P46</f>
        <v>200000</v>
      </c>
      <c r="I17" s="4">
        <f t="shared" si="19"/>
        <v>6574708.79</v>
      </c>
      <c r="J17" s="6">
        <f>+[1]FASP!AH46</f>
        <v>6374708.0999999996</v>
      </c>
      <c r="K17" s="3">
        <f>+[1]FASP!AK46</f>
        <v>0</v>
      </c>
      <c r="L17" s="4">
        <f t="shared" si="20"/>
        <v>6374708.0999999996</v>
      </c>
      <c r="M17" s="6">
        <v>0</v>
      </c>
      <c r="N17" s="3">
        <v>0</v>
      </c>
      <c r="O17" s="4">
        <f t="shared" si="21"/>
        <v>0</v>
      </c>
      <c r="P17" s="6">
        <f>+[1]FASP!T46</f>
        <v>0</v>
      </c>
      <c r="Q17" s="3">
        <f>+[1]FASP!W46</f>
        <v>0</v>
      </c>
      <c r="R17" s="4">
        <f t="shared" si="22"/>
        <v>0</v>
      </c>
      <c r="S17" s="6">
        <v>0</v>
      </c>
      <c r="T17" s="3">
        <v>0</v>
      </c>
      <c r="U17" s="4">
        <f t="shared" si="23"/>
        <v>0</v>
      </c>
      <c r="V17" s="3">
        <f t="shared" si="24"/>
        <v>0.69000000040978193</v>
      </c>
      <c r="W17" s="3">
        <f t="shared" si="24"/>
        <v>200000</v>
      </c>
      <c r="X17" s="46">
        <f t="shared" si="24"/>
        <v>200000.69000000041</v>
      </c>
    </row>
    <row r="18" spans="3:24" ht="26.25">
      <c r="C18" s="45"/>
      <c r="D18" s="45"/>
      <c r="E18" s="1">
        <v>4000</v>
      </c>
      <c r="F18" s="2" t="s">
        <v>4</v>
      </c>
      <c r="G18" s="6">
        <v>0</v>
      </c>
      <c r="H18" s="3">
        <v>0</v>
      </c>
      <c r="I18" s="4">
        <f t="shared" si="19"/>
        <v>0</v>
      </c>
      <c r="J18" s="6">
        <v>0</v>
      </c>
      <c r="K18" s="3">
        <v>0</v>
      </c>
      <c r="L18" s="4">
        <f t="shared" si="20"/>
        <v>0</v>
      </c>
      <c r="M18" s="6">
        <v>0</v>
      </c>
      <c r="N18" s="3">
        <v>0</v>
      </c>
      <c r="O18" s="4">
        <f t="shared" si="21"/>
        <v>0</v>
      </c>
      <c r="P18" s="6">
        <v>0</v>
      </c>
      <c r="Q18" s="3">
        <v>0</v>
      </c>
      <c r="R18" s="4">
        <f t="shared" si="22"/>
        <v>0</v>
      </c>
      <c r="S18" s="6">
        <v>0</v>
      </c>
      <c r="T18" s="3">
        <v>0</v>
      </c>
      <c r="U18" s="4">
        <f t="shared" si="23"/>
        <v>0</v>
      </c>
      <c r="V18" s="3">
        <f t="shared" si="24"/>
        <v>0</v>
      </c>
      <c r="W18" s="3">
        <f t="shared" si="24"/>
        <v>0</v>
      </c>
      <c r="X18" s="46">
        <f t="shared" si="24"/>
        <v>0</v>
      </c>
    </row>
    <row r="19" spans="3:24" ht="26.25">
      <c r="C19" s="45"/>
      <c r="D19" s="45"/>
      <c r="E19" s="1">
        <v>5000</v>
      </c>
      <c r="F19" s="2" t="s">
        <v>5</v>
      </c>
      <c r="G19" s="6">
        <v>0</v>
      </c>
      <c r="H19" s="3">
        <v>0</v>
      </c>
      <c r="I19" s="4">
        <f t="shared" si="19"/>
        <v>0</v>
      </c>
      <c r="J19" s="6">
        <v>0</v>
      </c>
      <c r="K19" s="3">
        <v>0</v>
      </c>
      <c r="L19" s="4">
        <f t="shared" si="20"/>
        <v>0</v>
      </c>
      <c r="M19" s="6">
        <v>0</v>
      </c>
      <c r="N19" s="3">
        <v>0</v>
      </c>
      <c r="O19" s="4">
        <f t="shared" si="21"/>
        <v>0</v>
      </c>
      <c r="P19" s="6">
        <v>0</v>
      </c>
      <c r="Q19" s="3">
        <v>0</v>
      </c>
      <c r="R19" s="4">
        <f t="shared" si="22"/>
        <v>0</v>
      </c>
      <c r="S19" s="6">
        <v>0</v>
      </c>
      <c r="T19" s="3">
        <v>0</v>
      </c>
      <c r="U19" s="4">
        <f t="shared" si="23"/>
        <v>0</v>
      </c>
      <c r="V19" s="3">
        <f t="shared" si="24"/>
        <v>0</v>
      </c>
      <c r="W19" s="3">
        <f t="shared" si="24"/>
        <v>0</v>
      </c>
      <c r="X19" s="46">
        <f t="shared" si="24"/>
        <v>0</v>
      </c>
    </row>
    <row r="20" spans="3:24" ht="27" thickBot="1">
      <c r="C20" s="45"/>
      <c r="D20" s="45"/>
      <c r="E20" s="1">
        <v>6000</v>
      </c>
      <c r="F20" s="2" t="s">
        <v>6</v>
      </c>
      <c r="G20" s="7">
        <v>0</v>
      </c>
      <c r="H20" s="8">
        <v>0</v>
      </c>
      <c r="I20" s="4">
        <f t="shared" si="19"/>
        <v>0</v>
      </c>
      <c r="J20" s="7">
        <v>0</v>
      </c>
      <c r="K20" s="8">
        <v>0</v>
      </c>
      <c r="L20" s="4">
        <f t="shared" si="20"/>
        <v>0</v>
      </c>
      <c r="M20" s="7">
        <v>0</v>
      </c>
      <c r="N20" s="8">
        <v>0</v>
      </c>
      <c r="O20" s="4">
        <f t="shared" si="21"/>
        <v>0</v>
      </c>
      <c r="P20" s="7">
        <v>0</v>
      </c>
      <c r="Q20" s="8">
        <v>0</v>
      </c>
      <c r="R20" s="4">
        <f t="shared" si="22"/>
        <v>0</v>
      </c>
      <c r="S20" s="7">
        <v>0</v>
      </c>
      <c r="T20" s="8">
        <v>0</v>
      </c>
      <c r="U20" s="4">
        <f t="shared" si="23"/>
        <v>0</v>
      </c>
      <c r="V20" s="3">
        <f t="shared" si="24"/>
        <v>0</v>
      </c>
      <c r="W20" s="3">
        <f t="shared" si="24"/>
        <v>0</v>
      </c>
      <c r="X20" s="46">
        <f t="shared" si="24"/>
        <v>0</v>
      </c>
    </row>
    <row r="21" spans="3:24" ht="45.75" customHeight="1" thickBot="1">
      <c r="C21" s="44">
        <v>5</v>
      </c>
      <c r="D21" s="28" t="s">
        <v>45</v>
      </c>
      <c r="E21" s="28"/>
      <c r="F21" s="28"/>
      <c r="G21" s="13">
        <f>+G22</f>
        <v>8450000</v>
      </c>
      <c r="H21" s="13">
        <f t="shared" ref="H21:X21" si="25">+H22</f>
        <v>316328.52</v>
      </c>
      <c r="I21" s="13">
        <f t="shared" si="25"/>
        <v>8766328.5199999996</v>
      </c>
      <c r="J21" s="13">
        <f t="shared" si="25"/>
        <v>7500000</v>
      </c>
      <c r="K21" s="13">
        <f t="shared" si="25"/>
        <v>291705.2</v>
      </c>
      <c r="L21" s="13">
        <f t="shared" si="25"/>
        <v>7791705.2000000002</v>
      </c>
      <c r="M21" s="13">
        <f t="shared" si="25"/>
        <v>0</v>
      </c>
      <c r="N21" s="13">
        <f t="shared" si="25"/>
        <v>0</v>
      </c>
      <c r="O21" s="13">
        <f t="shared" si="25"/>
        <v>0</v>
      </c>
      <c r="P21" s="13">
        <f t="shared" si="25"/>
        <v>0</v>
      </c>
      <c r="Q21" s="13">
        <f t="shared" si="25"/>
        <v>0</v>
      </c>
      <c r="R21" s="13">
        <f t="shared" si="25"/>
        <v>0</v>
      </c>
      <c r="S21" s="13">
        <f t="shared" si="25"/>
        <v>0</v>
      </c>
      <c r="T21" s="13">
        <f t="shared" si="25"/>
        <v>0</v>
      </c>
      <c r="U21" s="13">
        <f t="shared" si="25"/>
        <v>0</v>
      </c>
      <c r="V21" s="13">
        <f t="shared" si="25"/>
        <v>950000</v>
      </c>
      <c r="W21" s="13">
        <f t="shared" si="25"/>
        <v>24623.320000000007</v>
      </c>
      <c r="X21" s="13">
        <f t="shared" si="25"/>
        <v>974623.32000000007</v>
      </c>
    </row>
    <row r="22" spans="3:24" ht="57" customHeight="1">
      <c r="C22" s="45"/>
      <c r="D22" s="44">
        <v>14</v>
      </c>
      <c r="E22" s="32" t="s">
        <v>46</v>
      </c>
      <c r="F22" s="32"/>
      <c r="G22" s="14">
        <f>+SUM(G23:G28)</f>
        <v>8450000</v>
      </c>
      <c r="H22" s="14">
        <f t="shared" ref="H22:I22" si="26">+SUM(H23:H28)</f>
        <v>316328.52</v>
      </c>
      <c r="I22" s="14">
        <f t="shared" si="26"/>
        <v>8766328.5199999996</v>
      </c>
      <c r="J22" s="14">
        <f>+SUM(J23:J28)</f>
        <v>7500000</v>
      </c>
      <c r="K22" s="14">
        <f t="shared" ref="K22:L22" si="27">+SUM(K23:K28)</f>
        <v>291705.2</v>
      </c>
      <c r="L22" s="14">
        <f t="shared" si="27"/>
        <v>7791705.2000000002</v>
      </c>
      <c r="M22" s="14">
        <f>+SUM(M23:M28)</f>
        <v>0</v>
      </c>
      <c r="N22" s="14">
        <f t="shared" ref="N22:O22" si="28">+SUM(N23:N28)</f>
        <v>0</v>
      </c>
      <c r="O22" s="14">
        <f t="shared" si="28"/>
        <v>0</v>
      </c>
      <c r="P22" s="14">
        <f>+SUM(P23:P28)</f>
        <v>0</v>
      </c>
      <c r="Q22" s="14">
        <f t="shared" ref="Q22:R22" si="29">+SUM(Q23:Q28)</f>
        <v>0</v>
      </c>
      <c r="R22" s="14">
        <f t="shared" si="29"/>
        <v>0</v>
      </c>
      <c r="S22" s="14">
        <f>+SUM(S23:S28)</f>
        <v>0</v>
      </c>
      <c r="T22" s="14">
        <f t="shared" ref="T22:U22" si="30">+SUM(T23:T28)</f>
        <v>0</v>
      </c>
      <c r="U22" s="14">
        <f t="shared" si="30"/>
        <v>0</v>
      </c>
      <c r="V22" s="14">
        <f>+SUM(V23:V28)</f>
        <v>950000</v>
      </c>
      <c r="W22" s="14">
        <f t="shared" ref="W22:X22" si="31">+SUM(W23:W28)</f>
        <v>24623.320000000007</v>
      </c>
      <c r="X22" s="14">
        <f t="shared" si="31"/>
        <v>974623.32000000007</v>
      </c>
    </row>
    <row r="23" spans="3:24" ht="26.25">
      <c r="C23" s="45"/>
      <c r="D23" s="45"/>
      <c r="E23" s="1">
        <v>1000</v>
      </c>
      <c r="F23" s="2" t="s">
        <v>1</v>
      </c>
      <c r="G23" s="3">
        <v>0</v>
      </c>
      <c r="H23" s="3">
        <v>0</v>
      </c>
      <c r="I23" s="4">
        <f>+G23+H23</f>
        <v>0</v>
      </c>
      <c r="J23" s="3">
        <v>0</v>
      </c>
      <c r="K23" s="3">
        <v>0</v>
      </c>
      <c r="L23" s="4">
        <f>+J23+K23</f>
        <v>0</v>
      </c>
      <c r="M23" s="3">
        <v>0</v>
      </c>
      <c r="N23" s="3">
        <v>0</v>
      </c>
      <c r="O23" s="4">
        <f>+M23+N23</f>
        <v>0</v>
      </c>
      <c r="P23" s="3">
        <v>0</v>
      </c>
      <c r="Q23" s="3">
        <v>0</v>
      </c>
      <c r="R23" s="4">
        <f>+P23+Q23</f>
        <v>0</v>
      </c>
      <c r="S23" s="3">
        <v>0</v>
      </c>
      <c r="T23" s="3">
        <v>0</v>
      </c>
      <c r="U23" s="4">
        <f>+S23+T23</f>
        <v>0</v>
      </c>
      <c r="V23" s="3">
        <f>+G23-J23-M23-P23-S23</f>
        <v>0</v>
      </c>
      <c r="W23" s="3">
        <f>+H23-K23-N23-Q23-T23</f>
        <v>0</v>
      </c>
      <c r="X23" s="46">
        <f>+I23-L23-O23-R23-U23</f>
        <v>0</v>
      </c>
    </row>
    <row r="24" spans="3:24" ht="26.25">
      <c r="C24" s="45"/>
      <c r="D24" s="45"/>
      <c r="E24" s="1">
        <v>2000</v>
      </c>
      <c r="F24" s="2" t="s">
        <v>2</v>
      </c>
      <c r="G24" s="6">
        <v>0</v>
      </c>
      <c r="H24" s="6">
        <f>+[1]FASP!P53</f>
        <v>316328.52</v>
      </c>
      <c r="I24" s="4">
        <f t="shared" ref="I24:I28" si="32">+G24+H24</f>
        <v>316328.52</v>
      </c>
      <c r="J24" s="6">
        <v>0</v>
      </c>
      <c r="K24" s="6">
        <f>+[1]FASP!AK53</f>
        <v>291705.2</v>
      </c>
      <c r="L24" s="4">
        <f t="shared" ref="L24:L28" si="33">+J24+K24</f>
        <v>291705.2</v>
      </c>
      <c r="M24" s="6">
        <v>0</v>
      </c>
      <c r="N24" s="6">
        <v>0</v>
      </c>
      <c r="O24" s="4">
        <f t="shared" ref="O24:O28" si="34">+M24+N24</f>
        <v>0</v>
      </c>
      <c r="P24" s="6">
        <v>0</v>
      </c>
      <c r="Q24" s="6">
        <v>0</v>
      </c>
      <c r="R24" s="4">
        <f t="shared" ref="R24:R28" si="35">+P24+Q24</f>
        <v>0</v>
      </c>
      <c r="S24" s="6">
        <v>0</v>
      </c>
      <c r="T24" s="6">
        <v>0</v>
      </c>
      <c r="U24" s="4">
        <f t="shared" ref="U24:U28" si="36">+S24+T24</f>
        <v>0</v>
      </c>
      <c r="V24" s="3">
        <f t="shared" ref="V24:X28" si="37">+G24-J24-M24-P24-S24</f>
        <v>0</v>
      </c>
      <c r="W24" s="3">
        <f t="shared" si="37"/>
        <v>24623.320000000007</v>
      </c>
      <c r="X24" s="46">
        <f t="shared" si="37"/>
        <v>24623.320000000007</v>
      </c>
    </row>
    <row r="25" spans="3:24" ht="26.25">
      <c r="C25" s="45"/>
      <c r="D25" s="45"/>
      <c r="E25" s="1">
        <v>3000</v>
      </c>
      <c r="F25" s="2" t="s">
        <v>3</v>
      </c>
      <c r="G25" s="6">
        <f>+[1]FASP!M54</f>
        <v>0</v>
      </c>
      <c r="H25" s="3">
        <v>0</v>
      </c>
      <c r="I25" s="4">
        <f t="shared" si="32"/>
        <v>0</v>
      </c>
      <c r="J25" s="6">
        <v>0</v>
      </c>
      <c r="K25" s="3">
        <v>0</v>
      </c>
      <c r="L25" s="4">
        <f t="shared" si="33"/>
        <v>0</v>
      </c>
      <c r="M25" s="6">
        <v>0</v>
      </c>
      <c r="N25" s="3">
        <v>0</v>
      </c>
      <c r="O25" s="4">
        <f t="shared" si="34"/>
        <v>0</v>
      </c>
      <c r="P25" s="6">
        <v>0</v>
      </c>
      <c r="Q25" s="3">
        <v>0</v>
      </c>
      <c r="R25" s="4">
        <f t="shared" si="35"/>
        <v>0</v>
      </c>
      <c r="S25" s="6">
        <v>0</v>
      </c>
      <c r="T25" s="3">
        <v>0</v>
      </c>
      <c r="U25" s="4">
        <f t="shared" si="36"/>
        <v>0</v>
      </c>
      <c r="V25" s="3">
        <f t="shared" si="37"/>
        <v>0</v>
      </c>
      <c r="W25" s="3">
        <f t="shared" si="37"/>
        <v>0</v>
      </c>
      <c r="X25" s="46">
        <f t="shared" si="37"/>
        <v>0</v>
      </c>
    </row>
    <row r="26" spans="3:24" ht="26.25">
      <c r="C26" s="45"/>
      <c r="D26" s="45"/>
      <c r="E26" s="1">
        <v>4000</v>
      </c>
      <c r="F26" s="2" t="s">
        <v>4</v>
      </c>
      <c r="G26" s="6">
        <v>0</v>
      </c>
      <c r="H26" s="3">
        <v>0</v>
      </c>
      <c r="I26" s="4">
        <f t="shared" si="32"/>
        <v>0</v>
      </c>
      <c r="J26" s="6">
        <v>0</v>
      </c>
      <c r="K26" s="3">
        <v>0</v>
      </c>
      <c r="L26" s="4">
        <f t="shared" si="33"/>
        <v>0</v>
      </c>
      <c r="M26" s="6">
        <v>0</v>
      </c>
      <c r="N26" s="3">
        <v>0</v>
      </c>
      <c r="O26" s="4">
        <f t="shared" si="34"/>
        <v>0</v>
      </c>
      <c r="P26" s="6">
        <v>0</v>
      </c>
      <c r="Q26" s="3">
        <v>0</v>
      </c>
      <c r="R26" s="4">
        <f t="shared" si="35"/>
        <v>0</v>
      </c>
      <c r="S26" s="6">
        <v>0</v>
      </c>
      <c r="T26" s="3">
        <v>0</v>
      </c>
      <c r="U26" s="4">
        <f t="shared" si="36"/>
        <v>0</v>
      </c>
      <c r="V26" s="3">
        <f t="shared" si="37"/>
        <v>0</v>
      </c>
      <c r="W26" s="3">
        <f t="shared" si="37"/>
        <v>0</v>
      </c>
      <c r="X26" s="46">
        <f t="shared" si="37"/>
        <v>0</v>
      </c>
    </row>
    <row r="27" spans="3:24" ht="26.25">
      <c r="C27" s="45"/>
      <c r="D27" s="45"/>
      <c r="E27" s="1">
        <v>5000</v>
      </c>
      <c r="F27" s="2" t="s">
        <v>5</v>
      </c>
      <c r="G27" s="6">
        <f>+[1]FASP!M60</f>
        <v>8450000</v>
      </c>
      <c r="H27" s="3">
        <v>0</v>
      </c>
      <c r="I27" s="4">
        <f t="shared" si="32"/>
        <v>8450000</v>
      </c>
      <c r="J27" s="6">
        <f>+[1]FASP!AH60</f>
        <v>7500000</v>
      </c>
      <c r="K27" s="3">
        <v>0</v>
      </c>
      <c r="L27" s="4">
        <f t="shared" si="33"/>
        <v>7500000</v>
      </c>
      <c r="M27" s="6">
        <v>0</v>
      </c>
      <c r="N27" s="3">
        <v>0</v>
      </c>
      <c r="O27" s="4">
        <f t="shared" si="34"/>
        <v>0</v>
      </c>
      <c r="P27" s="6">
        <v>0</v>
      </c>
      <c r="Q27" s="3">
        <v>0</v>
      </c>
      <c r="R27" s="4">
        <f t="shared" si="35"/>
        <v>0</v>
      </c>
      <c r="S27" s="6">
        <v>0</v>
      </c>
      <c r="T27" s="3">
        <v>0</v>
      </c>
      <c r="U27" s="4">
        <f t="shared" si="36"/>
        <v>0</v>
      </c>
      <c r="V27" s="3">
        <f t="shared" si="37"/>
        <v>950000</v>
      </c>
      <c r="W27" s="3">
        <f t="shared" si="37"/>
        <v>0</v>
      </c>
      <c r="X27" s="46">
        <f t="shared" si="37"/>
        <v>950000</v>
      </c>
    </row>
    <row r="28" spans="3:24" ht="27" thickBot="1">
      <c r="C28" s="45"/>
      <c r="D28" s="45"/>
      <c r="E28" s="1">
        <v>6000</v>
      </c>
      <c r="F28" s="2" t="s">
        <v>6</v>
      </c>
      <c r="G28" s="7">
        <v>0</v>
      </c>
      <c r="H28" s="8">
        <v>0</v>
      </c>
      <c r="I28" s="4">
        <f t="shared" si="32"/>
        <v>0</v>
      </c>
      <c r="J28" s="7">
        <v>0</v>
      </c>
      <c r="K28" s="8">
        <v>0</v>
      </c>
      <c r="L28" s="4">
        <f t="shared" si="33"/>
        <v>0</v>
      </c>
      <c r="M28" s="7">
        <v>0</v>
      </c>
      <c r="N28" s="8">
        <v>0</v>
      </c>
      <c r="O28" s="4">
        <f t="shared" si="34"/>
        <v>0</v>
      </c>
      <c r="P28" s="7">
        <v>0</v>
      </c>
      <c r="Q28" s="8">
        <v>0</v>
      </c>
      <c r="R28" s="4">
        <f t="shared" si="35"/>
        <v>0</v>
      </c>
      <c r="S28" s="7">
        <v>0</v>
      </c>
      <c r="T28" s="8">
        <v>0</v>
      </c>
      <c r="U28" s="4">
        <f t="shared" si="36"/>
        <v>0</v>
      </c>
      <c r="V28" s="3">
        <f t="shared" si="37"/>
        <v>0</v>
      </c>
      <c r="W28" s="3">
        <f t="shared" si="37"/>
        <v>0</v>
      </c>
      <c r="X28" s="46">
        <f t="shared" si="37"/>
        <v>0</v>
      </c>
    </row>
    <row r="29" spans="3:24" ht="65.25" customHeight="1" thickBot="1">
      <c r="C29" s="44">
        <v>6</v>
      </c>
      <c r="D29" s="28" t="s">
        <v>32</v>
      </c>
      <c r="E29" s="28"/>
      <c r="F29" s="28"/>
      <c r="G29" s="13">
        <f>+G30</f>
        <v>0</v>
      </c>
      <c r="H29" s="13">
        <f t="shared" ref="H29:X29" si="38">+H30</f>
        <v>19025169.52</v>
      </c>
      <c r="I29" s="13">
        <f t="shared" si="38"/>
        <v>19025169.52</v>
      </c>
      <c r="J29" s="13">
        <f t="shared" si="38"/>
        <v>0</v>
      </c>
      <c r="K29" s="13">
        <f t="shared" si="38"/>
        <v>949060</v>
      </c>
      <c r="L29" s="13">
        <f t="shared" si="38"/>
        <v>949060</v>
      </c>
      <c r="M29" s="13">
        <f t="shared" si="38"/>
        <v>0</v>
      </c>
      <c r="N29" s="13">
        <f t="shared" si="38"/>
        <v>282297.40999999997</v>
      </c>
      <c r="O29" s="13">
        <f t="shared" si="38"/>
        <v>282297.40999999997</v>
      </c>
      <c r="P29" s="13">
        <f t="shared" si="38"/>
        <v>0</v>
      </c>
      <c r="Q29" s="13">
        <f t="shared" si="38"/>
        <v>7928833.5499999998</v>
      </c>
      <c r="R29" s="13">
        <f t="shared" si="38"/>
        <v>7928833.5499999998</v>
      </c>
      <c r="S29" s="13">
        <f t="shared" si="38"/>
        <v>0</v>
      </c>
      <c r="T29" s="13">
        <f t="shared" si="38"/>
        <v>0</v>
      </c>
      <c r="U29" s="13">
        <f t="shared" si="38"/>
        <v>0</v>
      </c>
      <c r="V29" s="13">
        <f t="shared" si="38"/>
        <v>0</v>
      </c>
      <c r="W29" s="13">
        <f t="shared" si="38"/>
        <v>9864978.5599999987</v>
      </c>
      <c r="X29" s="13">
        <f t="shared" si="38"/>
        <v>9864978.5599999987</v>
      </c>
    </row>
    <row r="30" spans="3:24" ht="57" customHeight="1">
      <c r="C30" s="45"/>
      <c r="D30" s="44">
        <v>16</v>
      </c>
      <c r="E30" s="32" t="s">
        <v>51</v>
      </c>
      <c r="F30" s="32"/>
      <c r="G30" s="14">
        <f>+SUM(G31:G36)</f>
        <v>0</v>
      </c>
      <c r="H30" s="14">
        <f t="shared" ref="H30:I30" si="39">+SUM(H31:H36)</f>
        <v>19025169.52</v>
      </c>
      <c r="I30" s="14">
        <f t="shared" si="39"/>
        <v>19025169.52</v>
      </c>
      <c r="J30" s="14">
        <f>+SUM(J31:J36)</f>
        <v>0</v>
      </c>
      <c r="K30" s="14">
        <f t="shared" ref="K30:L30" si="40">+SUM(K31:K36)</f>
        <v>949060</v>
      </c>
      <c r="L30" s="14">
        <f t="shared" si="40"/>
        <v>949060</v>
      </c>
      <c r="M30" s="14">
        <f>+SUM(M31:M36)</f>
        <v>0</v>
      </c>
      <c r="N30" s="14">
        <f t="shared" ref="N30:O30" si="41">+SUM(N31:N36)</f>
        <v>282297.40999999997</v>
      </c>
      <c r="O30" s="14">
        <f t="shared" si="41"/>
        <v>282297.40999999997</v>
      </c>
      <c r="P30" s="14">
        <f>+SUM(P31:P36)</f>
        <v>0</v>
      </c>
      <c r="Q30" s="14">
        <f t="shared" ref="Q30:R30" si="42">+SUM(Q31:Q36)</f>
        <v>7928833.5499999998</v>
      </c>
      <c r="R30" s="14">
        <f t="shared" si="42"/>
        <v>7928833.5499999998</v>
      </c>
      <c r="S30" s="14">
        <f>+SUM(S31:S36)</f>
        <v>0</v>
      </c>
      <c r="T30" s="14">
        <f t="shared" ref="T30:U30" si="43">+SUM(T31:T36)</f>
        <v>0</v>
      </c>
      <c r="U30" s="14">
        <f t="shared" si="43"/>
        <v>0</v>
      </c>
      <c r="V30" s="14">
        <f>+SUM(V31:V36)</f>
        <v>0</v>
      </c>
      <c r="W30" s="14">
        <f t="shared" ref="W30:X30" si="44">+SUM(W31:W36)</f>
        <v>9864978.5599999987</v>
      </c>
      <c r="X30" s="14">
        <f t="shared" si="44"/>
        <v>9864978.5599999987</v>
      </c>
    </row>
    <row r="31" spans="3:24" ht="26.25">
      <c r="C31" s="45"/>
      <c r="D31" s="45"/>
      <c r="E31" s="1">
        <v>1000</v>
      </c>
      <c r="F31" s="2" t="s">
        <v>1</v>
      </c>
      <c r="G31" s="3">
        <v>0</v>
      </c>
      <c r="H31" s="3">
        <f>+[1]FASP!P66</f>
        <v>15565010.039999999</v>
      </c>
      <c r="I31" s="4">
        <f>+G31+H31</f>
        <v>15565010.039999999</v>
      </c>
      <c r="J31" s="3">
        <v>0</v>
      </c>
      <c r="K31" s="3">
        <v>0</v>
      </c>
      <c r="L31" s="4">
        <f>+J31+K31</f>
        <v>0</v>
      </c>
      <c r="M31" s="3">
        <v>0</v>
      </c>
      <c r="N31" s="3">
        <f>+[1]FASP!AD66</f>
        <v>278553.40999999997</v>
      </c>
      <c r="O31" s="4">
        <f>+M31+N31</f>
        <v>278553.40999999997</v>
      </c>
      <c r="P31" s="3">
        <v>0</v>
      </c>
      <c r="Q31" s="3">
        <f>+[1]FASP!W66</f>
        <v>6945913.75</v>
      </c>
      <c r="R31" s="4">
        <f>+P31+Q31</f>
        <v>6945913.75</v>
      </c>
      <c r="S31" s="3">
        <v>0</v>
      </c>
      <c r="T31" s="3">
        <v>0</v>
      </c>
      <c r="U31" s="4">
        <f>+S31+T31</f>
        <v>0</v>
      </c>
      <c r="V31" s="3">
        <f>+G31-J31-M31-P31-S31</f>
        <v>0</v>
      </c>
      <c r="W31" s="3">
        <f>+H31-K31-N31-Q31-T31</f>
        <v>8340542.879999999</v>
      </c>
      <c r="X31" s="46">
        <f>+I31-L31-O31-R31-U31</f>
        <v>8340542.879999999</v>
      </c>
    </row>
    <row r="32" spans="3:24" ht="26.25">
      <c r="C32" s="45"/>
      <c r="D32" s="45"/>
      <c r="E32" s="1">
        <v>2000</v>
      </c>
      <c r="F32" s="2" t="s">
        <v>2</v>
      </c>
      <c r="G32" s="6">
        <v>0</v>
      </c>
      <c r="H32" s="6">
        <f>+[1]FASP!P70</f>
        <v>473244.84</v>
      </c>
      <c r="I32" s="4">
        <f t="shared" ref="I32:I36" si="45">+G32+H32</f>
        <v>473244.84</v>
      </c>
      <c r="J32" s="6">
        <v>0</v>
      </c>
      <c r="K32" s="6">
        <v>0</v>
      </c>
      <c r="L32" s="4">
        <f t="shared" ref="L32:L36" si="46">+J32+K32</f>
        <v>0</v>
      </c>
      <c r="M32" s="6">
        <f>+[1]FASP!AA70</f>
        <v>0</v>
      </c>
      <c r="N32" s="6">
        <f>+[1]FASP!AD70</f>
        <v>2300</v>
      </c>
      <c r="O32" s="4">
        <f t="shared" ref="O32:O36" si="47">+M32+N32</f>
        <v>2300</v>
      </c>
      <c r="P32" s="6">
        <v>0</v>
      </c>
      <c r="Q32" s="6">
        <f>+[1]FASP!W70</f>
        <v>175577.75</v>
      </c>
      <c r="R32" s="4">
        <f t="shared" ref="R32:R36" si="48">+P32+Q32</f>
        <v>175577.75</v>
      </c>
      <c r="S32" s="6">
        <v>0</v>
      </c>
      <c r="T32" s="6">
        <v>0</v>
      </c>
      <c r="U32" s="4">
        <f t="shared" ref="U32:U36" si="49">+S32+T32</f>
        <v>0</v>
      </c>
      <c r="V32" s="3">
        <f t="shared" ref="V32:X36" si="50">+G32-J32-M32-P32-S32</f>
        <v>0</v>
      </c>
      <c r="W32" s="3">
        <f t="shared" si="50"/>
        <v>295367.09000000003</v>
      </c>
      <c r="X32" s="46">
        <f t="shared" si="50"/>
        <v>295367.09000000003</v>
      </c>
    </row>
    <row r="33" spans="3:24" ht="26.25">
      <c r="C33" s="45"/>
      <c r="D33" s="45"/>
      <c r="E33" s="1">
        <v>3000</v>
      </c>
      <c r="F33" s="2" t="s">
        <v>3</v>
      </c>
      <c r="G33" s="6">
        <v>0</v>
      </c>
      <c r="H33" s="3">
        <f>+[1]FASP!P84</f>
        <v>1285000</v>
      </c>
      <c r="I33" s="4">
        <f t="shared" si="45"/>
        <v>1285000</v>
      </c>
      <c r="J33" s="6">
        <v>0</v>
      </c>
      <c r="K33" s="3">
        <v>0</v>
      </c>
      <c r="L33" s="4">
        <f t="shared" si="46"/>
        <v>0</v>
      </c>
      <c r="M33" s="6">
        <v>0</v>
      </c>
      <c r="N33" s="3">
        <f>+[1]FASP!AD84</f>
        <v>1444</v>
      </c>
      <c r="O33" s="4">
        <f t="shared" si="47"/>
        <v>1444</v>
      </c>
      <c r="P33" s="6">
        <v>0</v>
      </c>
      <c r="Q33" s="3">
        <f>+[1]FASP!W84</f>
        <v>608077.25</v>
      </c>
      <c r="R33" s="4">
        <f t="shared" si="48"/>
        <v>608077.25</v>
      </c>
      <c r="S33" s="6">
        <v>0</v>
      </c>
      <c r="T33" s="3">
        <v>0</v>
      </c>
      <c r="U33" s="4">
        <f t="shared" si="49"/>
        <v>0</v>
      </c>
      <c r="V33" s="3">
        <f t="shared" si="50"/>
        <v>0</v>
      </c>
      <c r="W33" s="3">
        <f t="shared" si="50"/>
        <v>675478.75</v>
      </c>
      <c r="X33" s="46">
        <f t="shared" si="50"/>
        <v>675478.75</v>
      </c>
    </row>
    <row r="34" spans="3:24" ht="26.25">
      <c r="C34" s="45"/>
      <c r="D34" s="45"/>
      <c r="E34" s="1">
        <v>4000</v>
      </c>
      <c r="F34" s="2" t="s">
        <v>4</v>
      </c>
      <c r="G34" s="6">
        <v>0</v>
      </c>
      <c r="H34" s="3">
        <f>+[1]FASP!P100</f>
        <v>100000</v>
      </c>
      <c r="I34" s="4">
        <f t="shared" si="45"/>
        <v>100000</v>
      </c>
      <c r="J34" s="6">
        <v>0</v>
      </c>
      <c r="K34" s="3">
        <v>0</v>
      </c>
      <c r="L34" s="4">
        <f t="shared" si="46"/>
        <v>0</v>
      </c>
      <c r="M34" s="6">
        <v>0</v>
      </c>
      <c r="N34" s="3">
        <f>+[1]FASP!AD100</f>
        <v>0</v>
      </c>
      <c r="O34" s="4">
        <f t="shared" si="47"/>
        <v>0</v>
      </c>
      <c r="P34" s="6">
        <v>0</v>
      </c>
      <c r="Q34" s="3">
        <v>0</v>
      </c>
      <c r="R34" s="4">
        <f t="shared" si="48"/>
        <v>0</v>
      </c>
      <c r="S34" s="6">
        <v>0</v>
      </c>
      <c r="T34" s="3">
        <v>0</v>
      </c>
      <c r="U34" s="4">
        <f t="shared" si="49"/>
        <v>0</v>
      </c>
      <c r="V34" s="3">
        <f t="shared" si="50"/>
        <v>0</v>
      </c>
      <c r="W34" s="3">
        <f t="shared" si="50"/>
        <v>100000</v>
      </c>
      <c r="X34" s="46">
        <f t="shared" si="50"/>
        <v>100000</v>
      </c>
    </row>
    <row r="35" spans="3:24" ht="26.25">
      <c r="C35" s="45"/>
      <c r="D35" s="45"/>
      <c r="E35" s="1">
        <v>5000</v>
      </c>
      <c r="F35" s="2" t="s">
        <v>5</v>
      </c>
      <c r="G35" s="6">
        <v>0</v>
      </c>
      <c r="H35" s="3">
        <f>+[1]FASP!P104</f>
        <v>1601914.64</v>
      </c>
      <c r="I35" s="4">
        <f t="shared" si="45"/>
        <v>1601914.64</v>
      </c>
      <c r="J35" s="6">
        <v>0</v>
      </c>
      <c r="K35" s="3">
        <f>+[1]FASP!AK104</f>
        <v>949060</v>
      </c>
      <c r="L35" s="4">
        <f t="shared" si="46"/>
        <v>949060</v>
      </c>
      <c r="M35" s="6">
        <v>0</v>
      </c>
      <c r="N35" s="3">
        <f>+[1]FASP!AD104</f>
        <v>0</v>
      </c>
      <c r="O35" s="4">
        <f t="shared" si="47"/>
        <v>0</v>
      </c>
      <c r="P35" s="6">
        <v>0</v>
      </c>
      <c r="Q35" s="3">
        <f>+[1]FASP!W104</f>
        <v>199264.8</v>
      </c>
      <c r="R35" s="4">
        <f t="shared" si="48"/>
        <v>199264.8</v>
      </c>
      <c r="S35" s="6">
        <v>0</v>
      </c>
      <c r="T35" s="3">
        <v>0</v>
      </c>
      <c r="U35" s="4">
        <f t="shared" si="49"/>
        <v>0</v>
      </c>
      <c r="V35" s="3">
        <f t="shared" si="50"/>
        <v>0</v>
      </c>
      <c r="W35" s="3">
        <f t="shared" si="50"/>
        <v>453589.83999999991</v>
      </c>
      <c r="X35" s="46">
        <f t="shared" si="50"/>
        <v>453589.83999999991</v>
      </c>
    </row>
    <row r="36" spans="3:24" ht="27" thickBot="1">
      <c r="C36" s="45"/>
      <c r="D36" s="45"/>
      <c r="E36" s="1">
        <v>6000</v>
      </c>
      <c r="F36" s="2" t="s">
        <v>6</v>
      </c>
      <c r="G36" s="7">
        <v>0</v>
      </c>
      <c r="H36" s="8">
        <v>0</v>
      </c>
      <c r="I36" s="4">
        <f t="shared" si="45"/>
        <v>0</v>
      </c>
      <c r="J36" s="7">
        <v>0</v>
      </c>
      <c r="K36" s="8">
        <v>0</v>
      </c>
      <c r="L36" s="4">
        <f t="shared" si="46"/>
        <v>0</v>
      </c>
      <c r="M36" s="7">
        <v>0</v>
      </c>
      <c r="N36" s="8">
        <v>0</v>
      </c>
      <c r="O36" s="4">
        <f t="shared" si="47"/>
        <v>0</v>
      </c>
      <c r="P36" s="7">
        <v>0</v>
      </c>
      <c r="Q36" s="8">
        <v>0</v>
      </c>
      <c r="R36" s="4">
        <f t="shared" si="48"/>
        <v>0</v>
      </c>
      <c r="S36" s="7">
        <v>0</v>
      </c>
      <c r="T36" s="8">
        <v>0</v>
      </c>
      <c r="U36" s="4">
        <f t="shared" si="49"/>
        <v>0</v>
      </c>
      <c r="V36" s="3">
        <f t="shared" si="50"/>
        <v>0</v>
      </c>
      <c r="W36" s="3">
        <f t="shared" si="50"/>
        <v>0</v>
      </c>
      <c r="X36" s="46">
        <f t="shared" si="50"/>
        <v>0</v>
      </c>
    </row>
    <row r="37" spans="3:24" ht="115.5" customHeight="1" thickBot="1">
      <c r="C37" s="44">
        <v>7</v>
      </c>
      <c r="D37" s="47" t="s">
        <v>52</v>
      </c>
      <c r="E37" s="48"/>
      <c r="F37" s="49"/>
      <c r="G37" s="13">
        <f>+G38+G45</f>
        <v>14164727.430000002</v>
      </c>
      <c r="H37" s="13">
        <f t="shared" ref="H37:X37" si="51">+H38+H45</f>
        <v>8072264.4399999995</v>
      </c>
      <c r="I37" s="13">
        <f t="shared" si="51"/>
        <v>22236991.870000001</v>
      </c>
      <c r="J37" s="13">
        <f t="shared" si="51"/>
        <v>7356034.3499999996</v>
      </c>
      <c r="K37" s="13">
        <f t="shared" si="51"/>
        <v>682522.85</v>
      </c>
      <c r="L37" s="13">
        <f t="shared" si="51"/>
        <v>8038557.1999999993</v>
      </c>
      <c r="M37" s="13">
        <f t="shared" si="51"/>
        <v>0</v>
      </c>
      <c r="N37" s="13">
        <f t="shared" si="51"/>
        <v>110771.26</v>
      </c>
      <c r="O37" s="13">
        <f t="shared" si="51"/>
        <v>110771.26</v>
      </c>
      <c r="P37" s="13">
        <f t="shared" si="51"/>
        <v>3671980</v>
      </c>
      <c r="Q37" s="13">
        <f t="shared" si="51"/>
        <v>3352885.78</v>
      </c>
      <c r="R37" s="13">
        <f t="shared" si="51"/>
        <v>7024865.7799999993</v>
      </c>
      <c r="S37" s="13">
        <f t="shared" si="51"/>
        <v>0</v>
      </c>
      <c r="T37" s="13">
        <f t="shared" si="51"/>
        <v>0</v>
      </c>
      <c r="U37" s="13">
        <f t="shared" si="51"/>
        <v>0</v>
      </c>
      <c r="V37" s="13">
        <f t="shared" si="51"/>
        <v>3136713.080000001</v>
      </c>
      <c r="W37" s="13">
        <f t="shared" si="51"/>
        <v>3926084.5500000003</v>
      </c>
      <c r="X37" s="13">
        <f t="shared" si="51"/>
        <v>7062797.6300000027</v>
      </c>
    </row>
    <row r="38" spans="3:24" ht="105.75" customHeight="1">
      <c r="C38" s="45"/>
      <c r="D38" s="44">
        <v>19</v>
      </c>
      <c r="E38" s="32" t="s">
        <v>53</v>
      </c>
      <c r="F38" s="32"/>
      <c r="G38" s="14">
        <f>+SUM(G39:G44)</f>
        <v>13561407.040000001</v>
      </c>
      <c r="H38" s="14">
        <f t="shared" ref="H38:I38" si="52">+SUM(H39:H44)</f>
        <v>8072264.4399999995</v>
      </c>
      <c r="I38" s="14">
        <f t="shared" si="52"/>
        <v>21633671.48</v>
      </c>
      <c r="J38" s="14">
        <f>+SUM(J39:J44)</f>
        <v>6752713.96</v>
      </c>
      <c r="K38" s="14">
        <f t="shared" ref="K38:L38" si="53">+SUM(K39:K44)</f>
        <v>682522.85</v>
      </c>
      <c r="L38" s="14">
        <f t="shared" si="53"/>
        <v>7435236.8099999996</v>
      </c>
      <c r="M38" s="14">
        <f>+SUM(M39:M44)</f>
        <v>0</v>
      </c>
      <c r="N38" s="14">
        <f t="shared" ref="N38:O38" si="54">+SUM(N39:N44)</f>
        <v>110771.26</v>
      </c>
      <c r="O38" s="14">
        <f t="shared" si="54"/>
        <v>110771.26</v>
      </c>
      <c r="P38" s="14">
        <f>+SUM(P39:P44)</f>
        <v>3671980</v>
      </c>
      <c r="Q38" s="14">
        <f t="shared" ref="Q38:R38" si="55">+SUM(Q39:Q44)</f>
        <v>3352885.78</v>
      </c>
      <c r="R38" s="14">
        <f t="shared" si="55"/>
        <v>7024865.7799999993</v>
      </c>
      <c r="S38" s="14">
        <f>+SUM(S39:S44)</f>
        <v>0</v>
      </c>
      <c r="T38" s="14">
        <f t="shared" ref="T38:U38" si="56">+SUM(T39:T44)</f>
        <v>0</v>
      </c>
      <c r="U38" s="14">
        <f t="shared" si="56"/>
        <v>0</v>
      </c>
      <c r="V38" s="14">
        <f>+SUM(V39:V44)</f>
        <v>3136713.080000001</v>
      </c>
      <c r="W38" s="14">
        <f t="shared" ref="W38:X38" si="57">+SUM(W39:W44)</f>
        <v>3926084.5500000003</v>
      </c>
      <c r="X38" s="14">
        <f t="shared" si="57"/>
        <v>7062797.6300000027</v>
      </c>
    </row>
    <row r="39" spans="3:24" ht="26.25">
      <c r="C39" s="45"/>
      <c r="D39" s="45"/>
      <c r="E39" s="1">
        <v>1000</v>
      </c>
      <c r="F39" s="2" t="s">
        <v>1</v>
      </c>
      <c r="G39" s="3">
        <v>0</v>
      </c>
      <c r="H39" s="3">
        <f>+[1]FASP!P119</f>
        <v>6488592.96</v>
      </c>
      <c r="I39" s="4">
        <f>+G39+H39</f>
        <v>6488592.96</v>
      </c>
      <c r="J39" s="3">
        <v>0</v>
      </c>
      <c r="K39" s="3">
        <v>0</v>
      </c>
      <c r="L39" s="4">
        <f>+J39+K39</f>
        <v>0</v>
      </c>
      <c r="M39" s="3">
        <v>0</v>
      </c>
      <c r="N39" s="3">
        <f>+[1]FASP!AD119</f>
        <v>110771.26</v>
      </c>
      <c r="O39" s="4">
        <f>+M39+N39</f>
        <v>110771.26</v>
      </c>
      <c r="P39" s="3">
        <v>0</v>
      </c>
      <c r="Q39" s="3">
        <f>+[1]FASP!W119</f>
        <v>2974029.78</v>
      </c>
      <c r="R39" s="4">
        <f>+P39+Q39</f>
        <v>2974029.78</v>
      </c>
      <c r="S39" s="3">
        <v>0</v>
      </c>
      <c r="T39" s="3">
        <v>0</v>
      </c>
      <c r="U39" s="4">
        <f>+S39+T39</f>
        <v>0</v>
      </c>
      <c r="V39" s="3">
        <f>+G39-J39-M39-P39-S39</f>
        <v>0</v>
      </c>
      <c r="W39" s="3">
        <f>+H39-K39-N39-Q39-T39</f>
        <v>3403791.9200000004</v>
      </c>
      <c r="X39" s="46">
        <f>+I39-L39-O39-R39-U39</f>
        <v>3403791.9200000004</v>
      </c>
    </row>
    <row r="40" spans="3:24" ht="26.25">
      <c r="C40" s="45"/>
      <c r="D40" s="45"/>
      <c r="E40" s="1">
        <v>2000</v>
      </c>
      <c r="F40" s="2" t="s">
        <v>2</v>
      </c>
      <c r="G40" s="6">
        <f>+[1]FASP!M123</f>
        <v>10426101.040000001</v>
      </c>
      <c r="H40" s="6">
        <f>+[1]FASP!P123</f>
        <v>1183671.48</v>
      </c>
      <c r="I40" s="4">
        <f t="shared" ref="I40:I44" si="58">+G40+H40</f>
        <v>11609772.520000001</v>
      </c>
      <c r="J40" s="6">
        <f>+[1]FASP!AH123</f>
        <v>6752713.96</v>
      </c>
      <c r="K40" s="6">
        <f>+[1]FASP!AK123</f>
        <v>682522.85</v>
      </c>
      <c r="L40" s="4">
        <f t="shared" ref="L40:L44" si="59">+J40+K40</f>
        <v>7435236.8099999996</v>
      </c>
      <c r="M40" s="6">
        <f>+[1]FASP!AA123</f>
        <v>0</v>
      </c>
      <c r="N40" s="6">
        <f>+[1]FASP!AD123</f>
        <v>0</v>
      </c>
      <c r="O40" s="4">
        <f t="shared" ref="O40:O44" si="60">+M40+N40</f>
        <v>0</v>
      </c>
      <c r="P40" s="6">
        <f>+[1]FASP!T123</f>
        <v>3671980</v>
      </c>
      <c r="Q40" s="6">
        <f>+[1]FASP!W123</f>
        <v>378856</v>
      </c>
      <c r="R40" s="4">
        <f t="shared" ref="R40:R44" si="61">+P40+Q40</f>
        <v>4050836</v>
      </c>
      <c r="S40" s="6">
        <v>0</v>
      </c>
      <c r="T40" s="6">
        <v>0</v>
      </c>
      <c r="U40" s="4">
        <f t="shared" ref="U40:U44" si="62">+S40+T40</f>
        <v>0</v>
      </c>
      <c r="V40" s="3">
        <f t="shared" ref="V40:X44" si="63">+G40-J40-M40-P40-S40</f>
        <v>1407.0800000010058</v>
      </c>
      <c r="W40" s="3">
        <f t="shared" si="63"/>
        <v>122292.63</v>
      </c>
      <c r="X40" s="46">
        <f t="shared" si="63"/>
        <v>123699.71000000183</v>
      </c>
    </row>
    <row r="41" spans="3:24" ht="26.25">
      <c r="C41" s="45"/>
      <c r="D41" s="45"/>
      <c r="E41" s="1">
        <v>3000</v>
      </c>
      <c r="F41" s="2" t="s">
        <v>3</v>
      </c>
      <c r="G41" s="6">
        <f>+[1]FASP!M129</f>
        <v>3135306</v>
      </c>
      <c r="H41" s="3">
        <f>+[1]FASP!P129</f>
        <v>0</v>
      </c>
      <c r="I41" s="4">
        <f t="shared" si="58"/>
        <v>3135306</v>
      </c>
      <c r="J41" s="6">
        <f>+[1]FASP!AH129</f>
        <v>0</v>
      </c>
      <c r="K41" s="3">
        <v>0</v>
      </c>
      <c r="L41" s="4">
        <f t="shared" si="59"/>
        <v>0</v>
      </c>
      <c r="M41" s="6">
        <v>0</v>
      </c>
      <c r="N41" s="3">
        <f>+[1]FASP!AD129</f>
        <v>0</v>
      </c>
      <c r="O41" s="4">
        <f t="shared" si="60"/>
        <v>0</v>
      </c>
      <c r="P41" s="6">
        <f>+[1]FASP!T129</f>
        <v>0</v>
      </c>
      <c r="Q41" s="3">
        <f>+[1]FASP!W129</f>
        <v>0</v>
      </c>
      <c r="R41" s="4">
        <f t="shared" si="61"/>
        <v>0</v>
      </c>
      <c r="S41" s="6">
        <v>0</v>
      </c>
      <c r="T41" s="3">
        <v>0</v>
      </c>
      <c r="U41" s="4">
        <f t="shared" si="62"/>
        <v>0</v>
      </c>
      <c r="V41" s="3">
        <f t="shared" si="63"/>
        <v>3135306</v>
      </c>
      <c r="W41" s="3">
        <f t="shared" si="63"/>
        <v>0</v>
      </c>
      <c r="X41" s="46">
        <f t="shared" si="63"/>
        <v>3135306</v>
      </c>
    </row>
    <row r="42" spans="3:24" ht="26.25">
      <c r="C42" s="45"/>
      <c r="D42" s="45"/>
      <c r="E42" s="1">
        <v>4000</v>
      </c>
      <c r="F42" s="2" t="s">
        <v>4</v>
      </c>
      <c r="G42" s="6">
        <v>0</v>
      </c>
      <c r="H42" s="3">
        <v>0</v>
      </c>
      <c r="I42" s="4">
        <f t="shared" si="58"/>
        <v>0</v>
      </c>
      <c r="J42" s="6">
        <v>0</v>
      </c>
      <c r="K42" s="3">
        <v>0</v>
      </c>
      <c r="L42" s="4">
        <f t="shared" si="59"/>
        <v>0</v>
      </c>
      <c r="M42" s="6">
        <f>+[1]FASP!AA129</f>
        <v>0</v>
      </c>
      <c r="N42" s="3">
        <v>0</v>
      </c>
      <c r="O42" s="4">
        <f t="shared" si="60"/>
        <v>0</v>
      </c>
      <c r="P42" s="6">
        <v>0</v>
      </c>
      <c r="Q42" s="3">
        <v>0</v>
      </c>
      <c r="R42" s="4">
        <f t="shared" si="61"/>
        <v>0</v>
      </c>
      <c r="S42" s="6">
        <v>0</v>
      </c>
      <c r="T42" s="3">
        <v>0</v>
      </c>
      <c r="U42" s="4">
        <f t="shared" si="62"/>
        <v>0</v>
      </c>
      <c r="V42" s="3">
        <f t="shared" si="63"/>
        <v>0</v>
      </c>
      <c r="W42" s="3">
        <f t="shared" si="63"/>
        <v>0</v>
      </c>
      <c r="X42" s="46">
        <f t="shared" si="63"/>
        <v>0</v>
      </c>
    </row>
    <row r="43" spans="3:24" ht="26.25">
      <c r="C43" s="45"/>
      <c r="D43" s="45"/>
      <c r="E43" s="1">
        <v>5000</v>
      </c>
      <c r="F43" s="2" t="s">
        <v>5</v>
      </c>
      <c r="G43" s="6">
        <v>0</v>
      </c>
      <c r="H43" s="3">
        <f>+[1]FASP!P133</f>
        <v>400000</v>
      </c>
      <c r="I43" s="4">
        <f t="shared" si="58"/>
        <v>400000</v>
      </c>
      <c r="J43" s="6">
        <v>0</v>
      </c>
      <c r="K43" s="3">
        <f>+[1]FASP!AK133</f>
        <v>0</v>
      </c>
      <c r="L43" s="4">
        <f t="shared" si="59"/>
        <v>0</v>
      </c>
      <c r="M43" s="6">
        <f>+[1]FASP!AA133</f>
        <v>0</v>
      </c>
      <c r="N43" s="3">
        <f>+[1]FASP!AD133</f>
        <v>0</v>
      </c>
      <c r="O43" s="4">
        <f t="shared" si="60"/>
        <v>0</v>
      </c>
      <c r="P43" s="6">
        <f>+[1]FASP!T133</f>
        <v>0</v>
      </c>
      <c r="Q43" s="3">
        <f>+[1]FASP!W133</f>
        <v>0</v>
      </c>
      <c r="R43" s="4">
        <f t="shared" si="61"/>
        <v>0</v>
      </c>
      <c r="S43" s="6">
        <v>0</v>
      </c>
      <c r="T43" s="3">
        <v>0</v>
      </c>
      <c r="U43" s="4">
        <f t="shared" si="62"/>
        <v>0</v>
      </c>
      <c r="V43" s="3">
        <f t="shared" si="63"/>
        <v>0</v>
      </c>
      <c r="W43" s="3">
        <f t="shared" si="63"/>
        <v>400000</v>
      </c>
      <c r="X43" s="46">
        <f t="shared" si="63"/>
        <v>400000</v>
      </c>
    </row>
    <row r="44" spans="3:24" ht="27" thickBot="1">
      <c r="C44" s="45"/>
      <c r="D44" s="45"/>
      <c r="E44" s="1">
        <v>6000</v>
      </c>
      <c r="F44" s="2" t="s">
        <v>6</v>
      </c>
      <c r="G44" s="7">
        <v>0</v>
      </c>
      <c r="H44" s="8">
        <v>0</v>
      </c>
      <c r="I44" s="4">
        <f t="shared" si="58"/>
        <v>0</v>
      </c>
      <c r="J44" s="7">
        <v>0</v>
      </c>
      <c r="K44" s="8">
        <v>0</v>
      </c>
      <c r="L44" s="4">
        <f t="shared" si="59"/>
        <v>0</v>
      </c>
      <c r="M44" s="7">
        <v>0</v>
      </c>
      <c r="N44" s="8">
        <v>0</v>
      </c>
      <c r="O44" s="4">
        <f t="shared" si="60"/>
        <v>0</v>
      </c>
      <c r="P44" s="7">
        <v>0</v>
      </c>
      <c r="Q44" s="8">
        <v>0</v>
      </c>
      <c r="R44" s="4">
        <f t="shared" si="61"/>
        <v>0</v>
      </c>
      <c r="S44" s="7">
        <v>0</v>
      </c>
      <c r="T44" s="8">
        <v>0</v>
      </c>
      <c r="U44" s="4">
        <f t="shared" si="62"/>
        <v>0</v>
      </c>
      <c r="V44" s="3">
        <f t="shared" si="63"/>
        <v>0</v>
      </c>
      <c r="W44" s="3">
        <f t="shared" si="63"/>
        <v>0</v>
      </c>
      <c r="X44" s="46">
        <f t="shared" si="63"/>
        <v>0</v>
      </c>
    </row>
    <row r="45" spans="3:24" ht="80.25" customHeight="1">
      <c r="C45" s="45"/>
      <c r="D45" s="44">
        <v>20</v>
      </c>
      <c r="E45" s="32" t="s">
        <v>54</v>
      </c>
      <c r="F45" s="32"/>
      <c r="G45" s="14">
        <f>+SUM(G46:G51)</f>
        <v>603320.39</v>
      </c>
      <c r="H45" s="14">
        <f t="shared" ref="H45:I45" si="64">+SUM(H46:H51)</f>
        <v>0</v>
      </c>
      <c r="I45" s="14">
        <f t="shared" si="64"/>
        <v>603320.39</v>
      </c>
      <c r="J45" s="14">
        <f>+SUM(J46:J51)</f>
        <v>603320.39</v>
      </c>
      <c r="K45" s="14">
        <f t="shared" ref="K45:L45" si="65">+SUM(K46:K51)</f>
        <v>0</v>
      </c>
      <c r="L45" s="14">
        <f t="shared" si="65"/>
        <v>603320.39</v>
      </c>
      <c r="M45" s="14">
        <f>+SUM(M46:M51)</f>
        <v>0</v>
      </c>
      <c r="N45" s="14">
        <f t="shared" ref="N45:O45" si="66">+SUM(N46:N51)</f>
        <v>0</v>
      </c>
      <c r="O45" s="14">
        <f t="shared" si="66"/>
        <v>0</v>
      </c>
      <c r="P45" s="14">
        <f>+SUM(P46:P51)</f>
        <v>0</v>
      </c>
      <c r="Q45" s="14">
        <f t="shared" ref="Q45:R45" si="67">+SUM(Q46:Q51)</f>
        <v>0</v>
      </c>
      <c r="R45" s="14">
        <f t="shared" si="67"/>
        <v>0</v>
      </c>
      <c r="S45" s="14">
        <f>+SUM(S46:S51)</f>
        <v>0</v>
      </c>
      <c r="T45" s="14">
        <f t="shared" ref="T45:U45" si="68">+SUM(T46:T51)</f>
        <v>0</v>
      </c>
      <c r="U45" s="14">
        <f t="shared" si="68"/>
        <v>0</v>
      </c>
      <c r="V45" s="14">
        <f>+SUM(V46:V51)</f>
        <v>0</v>
      </c>
      <c r="W45" s="14">
        <f t="shared" ref="W45:X45" si="69">+SUM(W46:W51)</f>
        <v>0</v>
      </c>
      <c r="X45" s="14">
        <f t="shared" si="69"/>
        <v>0</v>
      </c>
    </row>
    <row r="46" spans="3:24" ht="26.25">
      <c r="C46" s="45"/>
      <c r="D46" s="45"/>
      <c r="E46" s="1">
        <v>1000</v>
      </c>
      <c r="F46" s="2" t="s">
        <v>1</v>
      </c>
      <c r="G46" s="3">
        <v>0</v>
      </c>
      <c r="H46" s="3">
        <v>0</v>
      </c>
      <c r="I46" s="4">
        <f>+G46+H46</f>
        <v>0</v>
      </c>
      <c r="J46" s="3">
        <v>0</v>
      </c>
      <c r="K46" s="3">
        <v>0</v>
      </c>
      <c r="L46" s="4">
        <f>+J46+K46</f>
        <v>0</v>
      </c>
      <c r="M46" s="3">
        <v>0</v>
      </c>
      <c r="N46" s="3">
        <v>0</v>
      </c>
      <c r="O46" s="4">
        <f>+M46+N46</f>
        <v>0</v>
      </c>
      <c r="P46" s="3">
        <v>0</v>
      </c>
      <c r="Q46" s="3">
        <v>0</v>
      </c>
      <c r="R46" s="4">
        <f>+P46+Q46</f>
        <v>0</v>
      </c>
      <c r="S46" s="3">
        <v>0</v>
      </c>
      <c r="T46" s="3">
        <v>0</v>
      </c>
      <c r="U46" s="4">
        <f>+S46+T46</f>
        <v>0</v>
      </c>
      <c r="V46" s="3">
        <f>+G46-J46-M46-P46-S46</f>
        <v>0</v>
      </c>
      <c r="W46" s="3">
        <f>+H46-K46-N46-Q46-T46</f>
        <v>0</v>
      </c>
      <c r="X46" s="46">
        <f>+I46-L46-O46-R46-U46</f>
        <v>0</v>
      </c>
    </row>
    <row r="47" spans="3:24" ht="26.25">
      <c r="C47" s="45"/>
      <c r="D47" s="45"/>
      <c r="E47" s="1">
        <v>2000</v>
      </c>
      <c r="F47" s="2" t="s">
        <v>2</v>
      </c>
      <c r="G47" s="6">
        <v>0</v>
      </c>
      <c r="H47" s="6">
        <v>0</v>
      </c>
      <c r="I47" s="4">
        <f t="shared" ref="I47:I51" si="70">+G47+H47</f>
        <v>0</v>
      </c>
      <c r="J47" s="6">
        <v>0</v>
      </c>
      <c r="K47" s="6">
        <v>0</v>
      </c>
      <c r="L47" s="4">
        <f t="shared" ref="L47:L51" si="71">+J47+K47</f>
        <v>0</v>
      </c>
      <c r="M47" s="6">
        <v>0</v>
      </c>
      <c r="N47" s="6">
        <v>0</v>
      </c>
      <c r="O47" s="4">
        <f t="shared" ref="O47:O51" si="72">+M47+N47</f>
        <v>0</v>
      </c>
      <c r="P47" s="6">
        <v>0</v>
      </c>
      <c r="Q47" s="6">
        <v>0</v>
      </c>
      <c r="R47" s="4">
        <f t="shared" ref="R47:R51" si="73">+P47+Q47</f>
        <v>0</v>
      </c>
      <c r="S47" s="6">
        <v>0</v>
      </c>
      <c r="T47" s="6">
        <v>0</v>
      </c>
      <c r="U47" s="4">
        <f t="shared" ref="U47:U51" si="74">+S47+T47</f>
        <v>0</v>
      </c>
      <c r="V47" s="3">
        <f t="shared" ref="V47:X51" si="75">+G47-J47-M47-P47-S47</f>
        <v>0</v>
      </c>
      <c r="W47" s="3">
        <f t="shared" si="75"/>
        <v>0</v>
      </c>
      <c r="X47" s="46">
        <f t="shared" si="75"/>
        <v>0</v>
      </c>
    </row>
    <row r="48" spans="3:24" ht="26.25">
      <c r="C48" s="45"/>
      <c r="D48" s="45"/>
      <c r="E48" s="1">
        <v>3000</v>
      </c>
      <c r="F48" s="2" t="s">
        <v>3</v>
      </c>
      <c r="G48" s="6">
        <f>+[1]FASP!M138</f>
        <v>603320.39</v>
      </c>
      <c r="H48" s="3">
        <v>0</v>
      </c>
      <c r="I48" s="4">
        <f t="shared" si="70"/>
        <v>603320.39</v>
      </c>
      <c r="J48" s="6">
        <f>+[1]FASP!AH138</f>
        <v>603320.39</v>
      </c>
      <c r="K48" s="3">
        <v>0</v>
      </c>
      <c r="L48" s="4">
        <f t="shared" si="71"/>
        <v>603320.39</v>
      </c>
      <c r="M48" s="6">
        <v>0</v>
      </c>
      <c r="N48" s="3">
        <v>0</v>
      </c>
      <c r="O48" s="4">
        <f t="shared" si="72"/>
        <v>0</v>
      </c>
      <c r="P48" s="6">
        <f>+[1]FASP!T138</f>
        <v>0</v>
      </c>
      <c r="Q48" s="6">
        <f>+[1]FASP!W138</f>
        <v>0</v>
      </c>
      <c r="R48" s="4">
        <f t="shared" si="73"/>
        <v>0</v>
      </c>
      <c r="S48" s="6">
        <v>0</v>
      </c>
      <c r="T48" s="3">
        <v>0</v>
      </c>
      <c r="U48" s="4">
        <f t="shared" si="74"/>
        <v>0</v>
      </c>
      <c r="V48" s="3">
        <f t="shared" si="75"/>
        <v>0</v>
      </c>
      <c r="W48" s="3">
        <f t="shared" si="75"/>
        <v>0</v>
      </c>
      <c r="X48" s="46">
        <f t="shared" si="75"/>
        <v>0</v>
      </c>
    </row>
    <row r="49" spans="3:24" ht="26.25">
      <c r="C49" s="45"/>
      <c r="D49" s="45"/>
      <c r="E49" s="1">
        <v>4000</v>
      </c>
      <c r="F49" s="2" t="s">
        <v>4</v>
      </c>
      <c r="G49" s="6">
        <v>0</v>
      </c>
      <c r="H49" s="3">
        <v>0</v>
      </c>
      <c r="I49" s="4">
        <f t="shared" si="70"/>
        <v>0</v>
      </c>
      <c r="J49" s="6">
        <v>0</v>
      </c>
      <c r="K49" s="3">
        <v>0</v>
      </c>
      <c r="L49" s="4">
        <f t="shared" si="71"/>
        <v>0</v>
      </c>
      <c r="M49" s="6">
        <v>0</v>
      </c>
      <c r="N49" s="3">
        <v>0</v>
      </c>
      <c r="O49" s="4">
        <f t="shared" si="72"/>
        <v>0</v>
      </c>
      <c r="P49" s="6">
        <v>0</v>
      </c>
      <c r="Q49" s="3">
        <v>0</v>
      </c>
      <c r="R49" s="4">
        <f t="shared" si="73"/>
        <v>0</v>
      </c>
      <c r="S49" s="6">
        <v>0</v>
      </c>
      <c r="T49" s="3">
        <v>0</v>
      </c>
      <c r="U49" s="4">
        <f t="shared" si="74"/>
        <v>0</v>
      </c>
      <c r="V49" s="3">
        <f t="shared" si="75"/>
        <v>0</v>
      </c>
      <c r="W49" s="3">
        <f t="shared" si="75"/>
        <v>0</v>
      </c>
      <c r="X49" s="46">
        <f t="shared" si="75"/>
        <v>0</v>
      </c>
    </row>
    <row r="50" spans="3:24" ht="26.25">
      <c r="C50" s="45"/>
      <c r="D50" s="45"/>
      <c r="E50" s="1">
        <v>5000</v>
      </c>
      <c r="F50" s="2" t="s">
        <v>5</v>
      </c>
      <c r="G50" s="6">
        <v>0</v>
      </c>
      <c r="H50" s="3">
        <v>0</v>
      </c>
      <c r="I50" s="4">
        <f t="shared" si="70"/>
        <v>0</v>
      </c>
      <c r="J50" s="6">
        <v>0</v>
      </c>
      <c r="K50" s="3">
        <v>0</v>
      </c>
      <c r="L50" s="4">
        <f t="shared" si="71"/>
        <v>0</v>
      </c>
      <c r="M50" s="6">
        <v>0</v>
      </c>
      <c r="N50" s="3">
        <v>0</v>
      </c>
      <c r="O50" s="4">
        <f t="shared" si="72"/>
        <v>0</v>
      </c>
      <c r="P50" s="6">
        <v>0</v>
      </c>
      <c r="Q50" s="3">
        <v>0</v>
      </c>
      <c r="R50" s="4">
        <f t="shared" si="73"/>
        <v>0</v>
      </c>
      <c r="S50" s="6">
        <v>0</v>
      </c>
      <c r="T50" s="3">
        <v>0</v>
      </c>
      <c r="U50" s="4">
        <f t="shared" si="74"/>
        <v>0</v>
      </c>
      <c r="V50" s="3">
        <f t="shared" si="75"/>
        <v>0</v>
      </c>
      <c r="W50" s="3">
        <f t="shared" si="75"/>
        <v>0</v>
      </c>
      <c r="X50" s="46">
        <f t="shared" si="75"/>
        <v>0</v>
      </c>
    </row>
    <row r="51" spans="3:24" ht="27" thickBot="1">
      <c r="C51" s="45"/>
      <c r="D51" s="45"/>
      <c r="E51" s="1">
        <v>6000</v>
      </c>
      <c r="F51" s="2" t="s">
        <v>6</v>
      </c>
      <c r="G51" s="7">
        <v>0</v>
      </c>
      <c r="H51" s="8">
        <v>0</v>
      </c>
      <c r="I51" s="4">
        <f t="shared" si="70"/>
        <v>0</v>
      </c>
      <c r="J51" s="7">
        <v>0</v>
      </c>
      <c r="K51" s="8">
        <v>0</v>
      </c>
      <c r="L51" s="4">
        <f t="shared" si="71"/>
        <v>0</v>
      </c>
      <c r="M51" s="7">
        <v>0</v>
      </c>
      <c r="N51" s="8">
        <v>0</v>
      </c>
      <c r="O51" s="4">
        <f t="shared" si="72"/>
        <v>0</v>
      </c>
      <c r="P51" s="7">
        <v>0</v>
      </c>
      <c r="Q51" s="8">
        <v>0</v>
      </c>
      <c r="R51" s="4">
        <f t="shared" si="73"/>
        <v>0</v>
      </c>
      <c r="S51" s="7">
        <v>0</v>
      </c>
      <c r="T51" s="8">
        <v>0</v>
      </c>
      <c r="U51" s="4">
        <f t="shared" si="74"/>
        <v>0</v>
      </c>
      <c r="V51" s="3">
        <f t="shared" si="75"/>
        <v>0</v>
      </c>
      <c r="W51" s="3">
        <f t="shared" si="75"/>
        <v>0</v>
      </c>
      <c r="X51" s="46">
        <f t="shared" si="75"/>
        <v>0</v>
      </c>
    </row>
    <row r="52" spans="3:24" ht="27" thickBot="1">
      <c r="C52" s="44">
        <v>8</v>
      </c>
      <c r="D52" s="28" t="s">
        <v>55</v>
      </c>
      <c r="E52" s="28"/>
      <c r="F52" s="28"/>
      <c r="G52" s="13">
        <f>+G53+G60</f>
        <v>2213000</v>
      </c>
      <c r="H52" s="13">
        <f t="shared" ref="H52:X52" si="76">+H53+H60</f>
        <v>4917389.1399999997</v>
      </c>
      <c r="I52" s="13">
        <f t="shared" si="76"/>
        <v>7130389.1399999997</v>
      </c>
      <c r="J52" s="13">
        <f t="shared" si="76"/>
        <v>0</v>
      </c>
      <c r="K52" s="13">
        <f t="shared" si="76"/>
        <v>0</v>
      </c>
      <c r="L52" s="13">
        <f t="shared" si="76"/>
        <v>0</v>
      </c>
      <c r="M52" s="13">
        <f t="shared" si="76"/>
        <v>0</v>
      </c>
      <c r="N52" s="13">
        <f t="shared" si="76"/>
        <v>47053.16</v>
      </c>
      <c r="O52" s="13">
        <f t="shared" si="76"/>
        <v>47053.16</v>
      </c>
      <c r="P52" s="13">
        <f t="shared" si="76"/>
        <v>0</v>
      </c>
      <c r="Q52" s="13">
        <f t="shared" si="76"/>
        <v>1028059.36</v>
      </c>
      <c r="R52" s="13">
        <f t="shared" si="76"/>
        <v>1028059.36</v>
      </c>
      <c r="S52" s="13">
        <f t="shared" si="76"/>
        <v>0</v>
      </c>
      <c r="T52" s="13">
        <f t="shared" si="76"/>
        <v>0</v>
      </c>
      <c r="U52" s="13">
        <f t="shared" si="76"/>
        <v>0</v>
      </c>
      <c r="V52" s="13">
        <f t="shared" si="76"/>
        <v>2213000</v>
      </c>
      <c r="W52" s="13">
        <f t="shared" si="76"/>
        <v>3842276.6199999996</v>
      </c>
      <c r="X52" s="13">
        <f t="shared" si="76"/>
        <v>6055276.6199999992</v>
      </c>
    </row>
    <row r="53" spans="3:24" ht="26.25">
      <c r="C53" s="45"/>
      <c r="D53" s="44">
        <v>22</v>
      </c>
      <c r="E53" s="32" t="s">
        <v>56</v>
      </c>
      <c r="F53" s="32"/>
      <c r="G53" s="14">
        <f>+SUM(G54:G59)</f>
        <v>1828000</v>
      </c>
      <c r="H53" s="14">
        <f t="shared" ref="H53:I53" si="77">+SUM(H54:H59)</f>
        <v>3245389.1399999997</v>
      </c>
      <c r="I53" s="14">
        <f t="shared" si="77"/>
        <v>5073389.1399999997</v>
      </c>
      <c r="J53" s="14">
        <f>+SUM(J54:J59)</f>
        <v>0</v>
      </c>
      <c r="K53" s="14">
        <f t="shared" ref="K53:L53" si="78">+SUM(K54:K59)</f>
        <v>0</v>
      </c>
      <c r="L53" s="14">
        <f t="shared" si="78"/>
        <v>0</v>
      </c>
      <c r="M53" s="14">
        <f>+SUM(M54:M59)</f>
        <v>0</v>
      </c>
      <c r="N53" s="14">
        <f t="shared" ref="N53:O53" si="79">+SUM(N54:N59)</f>
        <v>47053.16</v>
      </c>
      <c r="O53" s="14">
        <f t="shared" si="79"/>
        <v>47053.16</v>
      </c>
      <c r="P53" s="14">
        <f>+SUM(P54:P59)</f>
        <v>0</v>
      </c>
      <c r="Q53" s="14">
        <f t="shared" ref="Q53:R53" si="80">+SUM(Q54:Q59)</f>
        <v>982527.03</v>
      </c>
      <c r="R53" s="14">
        <f t="shared" si="80"/>
        <v>982527.03</v>
      </c>
      <c r="S53" s="14">
        <f>+SUM(S54:S59)</f>
        <v>0</v>
      </c>
      <c r="T53" s="14">
        <f t="shared" ref="T53:U53" si="81">+SUM(T54:T59)</f>
        <v>0</v>
      </c>
      <c r="U53" s="14">
        <f t="shared" si="81"/>
        <v>0</v>
      </c>
      <c r="V53" s="14">
        <f>+SUM(V54:V59)</f>
        <v>1828000</v>
      </c>
      <c r="W53" s="14">
        <f t="shared" ref="W53:X53" si="82">+SUM(W54:W59)</f>
        <v>2215808.9499999997</v>
      </c>
      <c r="X53" s="14">
        <f t="shared" si="82"/>
        <v>4043808.9499999997</v>
      </c>
    </row>
    <row r="54" spans="3:24" ht="26.25">
      <c r="C54" s="45"/>
      <c r="D54" s="45"/>
      <c r="E54" s="1">
        <v>1000</v>
      </c>
      <c r="F54" s="2" t="s">
        <v>1</v>
      </c>
      <c r="G54" s="3">
        <v>0</v>
      </c>
      <c r="H54" s="3">
        <f>+[1]FASP!P145</f>
        <v>2133159.34</v>
      </c>
      <c r="I54" s="4">
        <f>+G54+H54</f>
        <v>2133159.34</v>
      </c>
      <c r="J54" s="3">
        <v>0</v>
      </c>
      <c r="K54" s="3">
        <v>0</v>
      </c>
      <c r="L54" s="4">
        <f>+J54+K54</f>
        <v>0</v>
      </c>
      <c r="M54" s="3">
        <v>0</v>
      </c>
      <c r="N54" s="3">
        <f>+[1]FASP!AD145</f>
        <v>47053.16</v>
      </c>
      <c r="O54" s="4">
        <f>+M54+N54</f>
        <v>47053.16</v>
      </c>
      <c r="P54" s="3">
        <v>0</v>
      </c>
      <c r="Q54" s="3">
        <f>+[1]FASP!W145</f>
        <v>937481.92</v>
      </c>
      <c r="R54" s="4">
        <f>+P54+Q54</f>
        <v>937481.92</v>
      </c>
      <c r="S54" s="3">
        <v>0</v>
      </c>
      <c r="T54" s="3">
        <v>0</v>
      </c>
      <c r="U54" s="4">
        <f>+S54+T54</f>
        <v>0</v>
      </c>
      <c r="V54" s="3">
        <f>+G54-J54-M54-P54-S54</f>
        <v>0</v>
      </c>
      <c r="W54" s="3">
        <f>+H54-K54-N54-Q54-T54</f>
        <v>1148624.2599999998</v>
      </c>
      <c r="X54" s="46">
        <f>+I54-L54-O54-R54-U54</f>
        <v>1148624.2599999998</v>
      </c>
    </row>
    <row r="55" spans="3:24" ht="26.25">
      <c r="C55" s="45"/>
      <c r="D55" s="45"/>
      <c r="E55" s="1">
        <v>2000</v>
      </c>
      <c r="F55" s="2" t="s">
        <v>2</v>
      </c>
      <c r="G55" s="6">
        <v>0</v>
      </c>
      <c r="H55" s="6">
        <f>+[1]FASP!P149</f>
        <v>903229.8</v>
      </c>
      <c r="I55" s="4">
        <f t="shared" ref="I55:I59" si="83">+G55+H55</f>
        <v>903229.8</v>
      </c>
      <c r="J55" s="6">
        <v>0</v>
      </c>
      <c r="K55" s="6">
        <v>0</v>
      </c>
      <c r="L55" s="4">
        <f t="shared" ref="L55:L59" si="84">+J55+K55</f>
        <v>0</v>
      </c>
      <c r="M55" s="6">
        <v>0</v>
      </c>
      <c r="N55" s="6">
        <f>+[1]FASP!AD149</f>
        <v>0</v>
      </c>
      <c r="O55" s="4">
        <f t="shared" ref="O55:O59" si="85">+M55+N55</f>
        <v>0</v>
      </c>
      <c r="P55" s="6">
        <v>0</v>
      </c>
      <c r="Q55" s="6">
        <f>+[1]FASP!W149</f>
        <v>45045.11</v>
      </c>
      <c r="R55" s="4">
        <f t="shared" ref="R55:R59" si="86">+P55+Q55</f>
        <v>45045.11</v>
      </c>
      <c r="S55" s="6">
        <v>0</v>
      </c>
      <c r="T55" s="6">
        <v>0</v>
      </c>
      <c r="U55" s="4">
        <f t="shared" ref="U55:U59" si="87">+S55+T55</f>
        <v>0</v>
      </c>
      <c r="V55" s="3">
        <f t="shared" ref="V55:X59" si="88">+G55-J55-M55-P55-S55</f>
        <v>0</v>
      </c>
      <c r="W55" s="3">
        <f t="shared" si="88"/>
        <v>858184.69000000006</v>
      </c>
      <c r="X55" s="46">
        <f t="shared" si="88"/>
        <v>858184.69000000006</v>
      </c>
    </row>
    <row r="56" spans="3:24" ht="26.25">
      <c r="C56" s="45"/>
      <c r="D56" s="45"/>
      <c r="E56" s="1">
        <v>3000</v>
      </c>
      <c r="F56" s="2" t="s">
        <v>3</v>
      </c>
      <c r="G56" s="6">
        <v>0</v>
      </c>
      <c r="H56" s="3">
        <v>0</v>
      </c>
      <c r="I56" s="4">
        <f t="shared" si="83"/>
        <v>0</v>
      </c>
      <c r="J56" s="6">
        <v>0</v>
      </c>
      <c r="K56" s="3">
        <v>0</v>
      </c>
      <c r="L56" s="4">
        <f t="shared" si="84"/>
        <v>0</v>
      </c>
      <c r="M56" s="6">
        <v>0</v>
      </c>
      <c r="N56" s="3">
        <v>0</v>
      </c>
      <c r="O56" s="4">
        <f t="shared" si="85"/>
        <v>0</v>
      </c>
      <c r="P56" s="6">
        <v>0</v>
      </c>
      <c r="Q56" s="3">
        <v>0</v>
      </c>
      <c r="R56" s="4">
        <f t="shared" si="86"/>
        <v>0</v>
      </c>
      <c r="S56" s="6">
        <v>0</v>
      </c>
      <c r="T56" s="3">
        <v>0</v>
      </c>
      <c r="U56" s="4">
        <f t="shared" si="87"/>
        <v>0</v>
      </c>
      <c r="V56" s="3">
        <f t="shared" si="88"/>
        <v>0</v>
      </c>
      <c r="W56" s="3">
        <f t="shared" si="88"/>
        <v>0</v>
      </c>
      <c r="X56" s="46">
        <f t="shared" si="88"/>
        <v>0</v>
      </c>
    </row>
    <row r="57" spans="3:24" ht="26.25">
      <c r="C57" s="45"/>
      <c r="D57" s="45"/>
      <c r="E57" s="1">
        <v>4000</v>
      </c>
      <c r="F57" s="2" t="s">
        <v>4</v>
      </c>
      <c r="G57" s="6">
        <v>0</v>
      </c>
      <c r="H57" s="3">
        <v>0</v>
      </c>
      <c r="I57" s="4">
        <f t="shared" si="83"/>
        <v>0</v>
      </c>
      <c r="J57" s="6">
        <v>0</v>
      </c>
      <c r="K57" s="3">
        <v>0</v>
      </c>
      <c r="L57" s="4">
        <f t="shared" si="84"/>
        <v>0</v>
      </c>
      <c r="M57" s="6">
        <v>0</v>
      </c>
      <c r="N57" s="3">
        <v>0</v>
      </c>
      <c r="O57" s="4">
        <f t="shared" si="85"/>
        <v>0</v>
      </c>
      <c r="P57" s="6">
        <v>0</v>
      </c>
      <c r="Q57" s="3">
        <v>0</v>
      </c>
      <c r="R57" s="4">
        <f t="shared" si="86"/>
        <v>0</v>
      </c>
      <c r="S57" s="6">
        <v>0</v>
      </c>
      <c r="T57" s="3">
        <v>0</v>
      </c>
      <c r="U57" s="4">
        <f t="shared" si="87"/>
        <v>0</v>
      </c>
      <c r="V57" s="3">
        <f t="shared" si="88"/>
        <v>0</v>
      </c>
      <c r="W57" s="3">
        <f t="shared" si="88"/>
        <v>0</v>
      </c>
      <c r="X57" s="46">
        <f t="shared" si="88"/>
        <v>0</v>
      </c>
    </row>
    <row r="58" spans="3:24" ht="26.25">
      <c r="C58" s="45"/>
      <c r="D58" s="45"/>
      <c r="E58" s="1">
        <v>5000</v>
      </c>
      <c r="F58" s="2" t="s">
        <v>5</v>
      </c>
      <c r="G58" s="6">
        <f>+[1]FASP!M167</f>
        <v>1828000</v>
      </c>
      <c r="H58" s="3">
        <f>+[1]FASP!P167</f>
        <v>209000</v>
      </c>
      <c r="I58" s="4">
        <f t="shared" si="83"/>
        <v>2037000</v>
      </c>
      <c r="J58" s="6">
        <v>0</v>
      </c>
      <c r="K58" s="3">
        <v>0</v>
      </c>
      <c r="L58" s="4">
        <f t="shared" si="84"/>
        <v>0</v>
      </c>
      <c r="M58" s="6">
        <f>+[1]FASP!AA167</f>
        <v>0</v>
      </c>
      <c r="N58" s="3">
        <f>+[1]FASP!AD167</f>
        <v>0</v>
      </c>
      <c r="O58" s="4">
        <f t="shared" si="85"/>
        <v>0</v>
      </c>
      <c r="P58" s="6">
        <v>0</v>
      </c>
      <c r="Q58" s="3">
        <v>0</v>
      </c>
      <c r="R58" s="4">
        <f t="shared" si="86"/>
        <v>0</v>
      </c>
      <c r="S58" s="6">
        <v>0</v>
      </c>
      <c r="T58" s="3">
        <v>0</v>
      </c>
      <c r="U58" s="4">
        <f t="shared" si="87"/>
        <v>0</v>
      </c>
      <c r="V58" s="3">
        <f t="shared" si="88"/>
        <v>1828000</v>
      </c>
      <c r="W58" s="3">
        <f t="shared" si="88"/>
        <v>209000</v>
      </c>
      <c r="X58" s="46">
        <f t="shared" si="88"/>
        <v>2037000</v>
      </c>
    </row>
    <row r="59" spans="3:24" ht="27" thickBot="1">
      <c r="C59" s="45"/>
      <c r="D59" s="45"/>
      <c r="E59" s="1">
        <v>6000</v>
      </c>
      <c r="F59" s="2" t="s">
        <v>6</v>
      </c>
      <c r="G59" s="7">
        <v>0</v>
      </c>
      <c r="H59" s="8">
        <v>0</v>
      </c>
      <c r="I59" s="4">
        <f t="shared" si="83"/>
        <v>0</v>
      </c>
      <c r="J59" s="7">
        <v>0</v>
      </c>
      <c r="K59" s="8">
        <v>0</v>
      </c>
      <c r="L59" s="4">
        <f t="shared" si="84"/>
        <v>0</v>
      </c>
      <c r="M59" s="7">
        <v>0</v>
      </c>
      <c r="N59" s="8">
        <v>0</v>
      </c>
      <c r="O59" s="4">
        <f t="shared" si="85"/>
        <v>0</v>
      </c>
      <c r="P59" s="7">
        <v>0</v>
      </c>
      <c r="Q59" s="8">
        <v>0</v>
      </c>
      <c r="R59" s="4">
        <f t="shared" si="86"/>
        <v>0</v>
      </c>
      <c r="S59" s="7">
        <v>0</v>
      </c>
      <c r="T59" s="8">
        <v>0</v>
      </c>
      <c r="U59" s="4">
        <f t="shared" si="87"/>
        <v>0</v>
      </c>
      <c r="V59" s="3">
        <f t="shared" si="88"/>
        <v>0</v>
      </c>
      <c r="W59" s="3">
        <f t="shared" si="88"/>
        <v>0</v>
      </c>
      <c r="X59" s="46">
        <f t="shared" si="88"/>
        <v>0</v>
      </c>
    </row>
    <row r="60" spans="3:24" ht="50.25" customHeight="1">
      <c r="C60" s="45"/>
      <c r="D60" s="44">
        <v>23</v>
      </c>
      <c r="E60" s="32" t="s">
        <v>57</v>
      </c>
      <c r="F60" s="32"/>
      <c r="G60" s="14">
        <f>+SUM(G61:G66)</f>
        <v>385000</v>
      </c>
      <c r="H60" s="14">
        <f t="shared" ref="H60:I60" si="89">+SUM(H61:H66)</f>
        <v>1672000</v>
      </c>
      <c r="I60" s="14">
        <f t="shared" si="89"/>
        <v>2057000</v>
      </c>
      <c r="J60" s="14">
        <f>+SUM(J61:J66)</f>
        <v>0</v>
      </c>
      <c r="K60" s="14">
        <f t="shared" ref="K60:L60" si="90">+SUM(K61:K66)</f>
        <v>0</v>
      </c>
      <c r="L60" s="14">
        <f t="shared" si="90"/>
        <v>0</v>
      </c>
      <c r="M60" s="14">
        <f>+SUM(M61:M66)</f>
        <v>0</v>
      </c>
      <c r="N60" s="14">
        <f t="shared" ref="N60:O60" si="91">+SUM(N61:N66)</f>
        <v>0</v>
      </c>
      <c r="O60" s="14">
        <f t="shared" si="91"/>
        <v>0</v>
      </c>
      <c r="P60" s="14">
        <f>+SUM(P61:P66)</f>
        <v>0</v>
      </c>
      <c r="Q60" s="14">
        <f t="shared" ref="Q60:R60" si="92">+SUM(Q61:Q66)</f>
        <v>45532.33</v>
      </c>
      <c r="R60" s="14">
        <f t="shared" si="92"/>
        <v>45532.33</v>
      </c>
      <c r="S60" s="14">
        <f>+SUM(S61:S66)</f>
        <v>0</v>
      </c>
      <c r="T60" s="14">
        <f t="shared" ref="T60:U60" si="93">+SUM(T61:T66)</f>
        <v>0</v>
      </c>
      <c r="U60" s="14">
        <f t="shared" si="93"/>
        <v>0</v>
      </c>
      <c r="V60" s="14">
        <f>+SUM(V61:V66)</f>
        <v>385000</v>
      </c>
      <c r="W60" s="14">
        <f t="shared" ref="W60:X60" si="94">+SUM(W61:W66)</f>
        <v>1626467.67</v>
      </c>
      <c r="X60" s="14">
        <f t="shared" si="94"/>
        <v>2011467.67</v>
      </c>
    </row>
    <row r="61" spans="3:24" ht="26.25">
      <c r="C61" s="45"/>
      <c r="D61" s="45"/>
      <c r="E61" s="1">
        <v>1000</v>
      </c>
      <c r="F61" s="2" t="s">
        <v>1</v>
      </c>
      <c r="G61" s="3">
        <v>0</v>
      </c>
      <c r="H61" s="3">
        <v>0</v>
      </c>
      <c r="I61" s="4">
        <f>+G61+H61</f>
        <v>0</v>
      </c>
      <c r="J61" s="3">
        <v>0</v>
      </c>
      <c r="K61" s="3">
        <v>0</v>
      </c>
      <c r="L61" s="4">
        <f>+J61+K61</f>
        <v>0</v>
      </c>
      <c r="M61" s="3">
        <v>0</v>
      </c>
      <c r="N61" s="3">
        <v>0</v>
      </c>
      <c r="O61" s="4">
        <f>+M61+N61</f>
        <v>0</v>
      </c>
      <c r="P61" s="3">
        <v>0</v>
      </c>
      <c r="Q61" s="3">
        <v>0</v>
      </c>
      <c r="R61" s="4">
        <f>+P61+Q61</f>
        <v>0</v>
      </c>
      <c r="S61" s="3">
        <v>0</v>
      </c>
      <c r="T61" s="3">
        <v>0</v>
      </c>
      <c r="U61" s="4">
        <f>+S61+T61</f>
        <v>0</v>
      </c>
      <c r="V61" s="3">
        <f>+G61-J61-M61-P61-S61</f>
        <v>0</v>
      </c>
      <c r="W61" s="3">
        <f>+H61-K61-N61-Q61-T61</f>
        <v>0</v>
      </c>
      <c r="X61" s="46">
        <f>+I61-L61-O61-R61-U61</f>
        <v>0</v>
      </c>
    </row>
    <row r="62" spans="3:24" ht="26.25">
      <c r="C62" s="45"/>
      <c r="D62" s="45"/>
      <c r="E62" s="1">
        <v>2000</v>
      </c>
      <c r="F62" s="2" t="s">
        <v>2</v>
      </c>
      <c r="G62" s="6">
        <v>0</v>
      </c>
      <c r="H62" s="6">
        <f>+[1]FASP!P177</f>
        <v>180000</v>
      </c>
      <c r="I62" s="4">
        <f t="shared" ref="I62:I66" si="95">+G62+H62</f>
        <v>180000</v>
      </c>
      <c r="J62" s="6">
        <v>0</v>
      </c>
      <c r="K62" s="6">
        <v>0</v>
      </c>
      <c r="L62" s="4">
        <f t="shared" ref="L62:L66" si="96">+J62+K62</f>
        <v>0</v>
      </c>
      <c r="M62" s="6">
        <v>0</v>
      </c>
      <c r="N62" s="6">
        <v>0</v>
      </c>
      <c r="O62" s="4">
        <f t="shared" ref="O62:O66" si="97">+M62+N62</f>
        <v>0</v>
      </c>
      <c r="P62" s="6">
        <v>0</v>
      </c>
      <c r="Q62" s="6">
        <v>0</v>
      </c>
      <c r="R62" s="4">
        <f t="shared" ref="R62:R66" si="98">+P62+Q62</f>
        <v>0</v>
      </c>
      <c r="S62" s="6">
        <v>0</v>
      </c>
      <c r="T62" s="6">
        <v>0</v>
      </c>
      <c r="U62" s="4">
        <f t="shared" ref="U62:U66" si="99">+S62+T62</f>
        <v>0</v>
      </c>
      <c r="V62" s="3">
        <f t="shared" ref="V62:X66" si="100">+G62-J62-M62-P62-S62</f>
        <v>0</v>
      </c>
      <c r="W62" s="3">
        <f t="shared" si="100"/>
        <v>180000</v>
      </c>
      <c r="X62" s="46">
        <f t="shared" si="100"/>
        <v>180000</v>
      </c>
    </row>
    <row r="63" spans="3:24" ht="26.25">
      <c r="C63" s="45"/>
      <c r="D63" s="45"/>
      <c r="E63" s="1">
        <v>3000</v>
      </c>
      <c r="F63" s="2" t="s">
        <v>3</v>
      </c>
      <c r="G63" s="6">
        <f>+[1]FASP!M181</f>
        <v>230000</v>
      </c>
      <c r="H63" s="3">
        <f>+[1]FASP!P181</f>
        <v>730000</v>
      </c>
      <c r="I63" s="4">
        <f t="shared" si="95"/>
        <v>960000</v>
      </c>
      <c r="J63" s="6">
        <v>0</v>
      </c>
      <c r="K63" s="3">
        <v>0</v>
      </c>
      <c r="L63" s="4">
        <f t="shared" si="96"/>
        <v>0</v>
      </c>
      <c r="M63" s="6">
        <v>0</v>
      </c>
      <c r="N63" s="3">
        <v>0</v>
      </c>
      <c r="O63" s="4">
        <f t="shared" si="97"/>
        <v>0</v>
      </c>
      <c r="P63" s="6">
        <v>0</v>
      </c>
      <c r="Q63" s="3">
        <f>+[1]FASP!W181</f>
        <v>45532.33</v>
      </c>
      <c r="R63" s="4">
        <f t="shared" si="98"/>
        <v>45532.33</v>
      </c>
      <c r="S63" s="6">
        <v>0</v>
      </c>
      <c r="T63" s="3">
        <v>0</v>
      </c>
      <c r="U63" s="4">
        <f t="shared" si="99"/>
        <v>0</v>
      </c>
      <c r="V63" s="3">
        <f t="shared" si="100"/>
        <v>230000</v>
      </c>
      <c r="W63" s="3">
        <f t="shared" si="100"/>
        <v>684467.67</v>
      </c>
      <c r="X63" s="46">
        <f t="shared" si="100"/>
        <v>914467.67</v>
      </c>
    </row>
    <row r="64" spans="3:24" ht="26.25">
      <c r="C64" s="45"/>
      <c r="D64" s="45"/>
      <c r="E64" s="1">
        <v>4000</v>
      </c>
      <c r="F64" s="2" t="s">
        <v>4</v>
      </c>
      <c r="G64" s="6">
        <v>0</v>
      </c>
      <c r="H64" s="3">
        <v>0</v>
      </c>
      <c r="I64" s="4">
        <f t="shared" si="95"/>
        <v>0</v>
      </c>
      <c r="J64" s="6">
        <v>0</v>
      </c>
      <c r="K64" s="3">
        <v>0</v>
      </c>
      <c r="L64" s="4">
        <f t="shared" si="96"/>
        <v>0</v>
      </c>
      <c r="M64" s="6">
        <v>0</v>
      </c>
      <c r="N64" s="3">
        <v>0</v>
      </c>
      <c r="O64" s="4">
        <f t="shared" si="97"/>
        <v>0</v>
      </c>
      <c r="P64" s="6">
        <v>0</v>
      </c>
      <c r="Q64" s="3">
        <v>0</v>
      </c>
      <c r="R64" s="4">
        <f t="shared" si="98"/>
        <v>0</v>
      </c>
      <c r="S64" s="6">
        <v>0</v>
      </c>
      <c r="T64" s="3">
        <v>0</v>
      </c>
      <c r="U64" s="4">
        <f t="shared" si="99"/>
        <v>0</v>
      </c>
      <c r="V64" s="3">
        <f t="shared" si="100"/>
        <v>0</v>
      </c>
      <c r="W64" s="3">
        <f t="shared" si="100"/>
        <v>0</v>
      </c>
      <c r="X64" s="46">
        <f t="shared" si="100"/>
        <v>0</v>
      </c>
    </row>
    <row r="65" spans="3:24" ht="26.25">
      <c r="C65" s="45"/>
      <c r="D65" s="45"/>
      <c r="E65" s="1">
        <v>5000</v>
      </c>
      <c r="F65" s="2" t="s">
        <v>5</v>
      </c>
      <c r="G65" s="6">
        <f>+[1]FASP!M193</f>
        <v>155000</v>
      </c>
      <c r="H65" s="3">
        <f>+[1]FASP!P193</f>
        <v>762000</v>
      </c>
      <c r="I65" s="4">
        <f t="shared" si="95"/>
        <v>917000</v>
      </c>
      <c r="J65" s="6">
        <v>0</v>
      </c>
      <c r="K65" s="3">
        <v>0</v>
      </c>
      <c r="L65" s="4">
        <f t="shared" si="96"/>
        <v>0</v>
      </c>
      <c r="M65" s="6">
        <v>0</v>
      </c>
      <c r="N65" s="3">
        <v>0</v>
      </c>
      <c r="O65" s="4">
        <f t="shared" si="97"/>
        <v>0</v>
      </c>
      <c r="P65" s="6">
        <v>0</v>
      </c>
      <c r="Q65" s="3">
        <v>0</v>
      </c>
      <c r="R65" s="4">
        <f t="shared" si="98"/>
        <v>0</v>
      </c>
      <c r="S65" s="6">
        <v>0</v>
      </c>
      <c r="T65" s="3">
        <v>0</v>
      </c>
      <c r="U65" s="4">
        <f t="shared" si="99"/>
        <v>0</v>
      </c>
      <c r="V65" s="3">
        <f t="shared" si="100"/>
        <v>155000</v>
      </c>
      <c r="W65" s="3">
        <f t="shared" si="100"/>
        <v>762000</v>
      </c>
      <c r="X65" s="46">
        <f t="shared" si="100"/>
        <v>917000</v>
      </c>
    </row>
    <row r="66" spans="3:24" ht="27" thickBot="1">
      <c r="C66" s="45"/>
      <c r="D66" s="45"/>
      <c r="E66" s="1">
        <v>6000</v>
      </c>
      <c r="F66" s="2" t="s">
        <v>6</v>
      </c>
      <c r="G66" s="7">
        <v>0</v>
      </c>
      <c r="H66" s="8">
        <v>0</v>
      </c>
      <c r="I66" s="4">
        <f t="shared" si="95"/>
        <v>0</v>
      </c>
      <c r="J66" s="7">
        <v>0</v>
      </c>
      <c r="K66" s="8">
        <v>0</v>
      </c>
      <c r="L66" s="4">
        <f t="shared" si="96"/>
        <v>0</v>
      </c>
      <c r="M66" s="7">
        <v>0</v>
      </c>
      <c r="N66" s="8">
        <v>0</v>
      </c>
      <c r="O66" s="4">
        <f t="shared" si="97"/>
        <v>0</v>
      </c>
      <c r="P66" s="7">
        <v>0</v>
      </c>
      <c r="Q66" s="8">
        <v>0</v>
      </c>
      <c r="R66" s="4">
        <f t="shared" si="98"/>
        <v>0</v>
      </c>
      <c r="S66" s="7">
        <v>0</v>
      </c>
      <c r="T66" s="8">
        <v>0</v>
      </c>
      <c r="U66" s="4">
        <f t="shared" si="99"/>
        <v>0</v>
      </c>
      <c r="V66" s="3">
        <f t="shared" si="100"/>
        <v>0</v>
      </c>
      <c r="W66" s="3">
        <f t="shared" si="100"/>
        <v>0</v>
      </c>
      <c r="X66" s="46">
        <f t="shared" si="100"/>
        <v>0</v>
      </c>
    </row>
    <row r="67" spans="3:24" ht="26.25" customHeight="1" thickBot="1">
      <c r="C67" s="44">
        <v>9</v>
      </c>
      <c r="D67" s="28" t="s">
        <v>58</v>
      </c>
      <c r="E67" s="28"/>
      <c r="F67" s="28"/>
      <c r="G67" s="13">
        <f>+G68+G75</f>
        <v>80966422.849999994</v>
      </c>
      <c r="H67" s="13">
        <f t="shared" ref="H67:X67" si="101">+H68+H75</f>
        <v>0</v>
      </c>
      <c r="I67" s="13">
        <f t="shared" si="101"/>
        <v>80966422.849999994</v>
      </c>
      <c r="J67" s="13">
        <f t="shared" si="101"/>
        <v>0</v>
      </c>
      <c r="K67" s="13">
        <f t="shared" si="101"/>
        <v>0</v>
      </c>
      <c r="L67" s="13">
        <f t="shared" si="101"/>
        <v>0</v>
      </c>
      <c r="M67" s="13">
        <f t="shared" si="101"/>
        <v>0</v>
      </c>
      <c r="N67" s="13">
        <f t="shared" si="101"/>
        <v>0</v>
      </c>
      <c r="O67" s="13">
        <f t="shared" si="101"/>
        <v>0</v>
      </c>
      <c r="P67" s="13">
        <f t="shared" si="101"/>
        <v>23368543.66</v>
      </c>
      <c r="Q67" s="13">
        <f t="shared" si="101"/>
        <v>0</v>
      </c>
      <c r="R67" s="13">
        <f t="shared" si="101"/>
        <v>23368543.66</v>
      </c>
      <c r="S67" s="13">
        <f t="shared" si="101"/>
        <v>0</v>
      </c>
      <c r="T67" s="13">
        <f t="shared" si="101"/>
        <v>0</v>
      </c>
      <c r="U67" s="13">
        <f t="shared" si="101"/>
        <v>0</v>
      </c>
      <c r="V67" s="13">
        <f t="shared" si="101"/>
        <v>57597879.189999998</v>
      </c>
      <c r="W67" s="13">
        <f t="shared" si="101"/>
        <v>0</v>
      </c>
      <c r="X67" s="13">
        <f t="shared" si="101"/>
        <v>57597879.189999998</v>
      </c>
    </row>
    <row r="68" spans="3:24" ht="53.25" customHeight="1">
      <c r="C68" s="45"/>
      <c r="D68" s="44">
        <v>24</v>
      </c>
      <c r="E68" s="32" t="s">
        <v>59</v>
      </c>
      <c r="F68" s="32"/>
      <c r="G68" s="14">
        <f>+SUM(G69:G74)</f>
        <v>3725920</v>
      </c>
      <c r="H68" s="14">
        <f t="shared" ref="H68:I68" si="102">+SUM(H69:H74)</f>
        <v>0</v>
      </c>
      <c r="I68" s="14">
        <f t="shared" si="102"/>
        <v>3725920</v>
      </c>
      <c r="J68" s="14">
        <f>+SUM(J69:J74)</f>
        <v>0</v>
      </c>
      <c r="K68" s="14">
        <f t="shared" ref="K68:L68" si="103">+SUM(K69:K74)</f>
        <v>0</v>
      </c>
      <c r="L68" s="14">
        <f t="shared" si="103"/>
        <v>0</v>
      </c>
      <c r="M68" s="14">
        <f>+SUM(M69:M74)</f>
        <v>0</v>
      </c>
      <c r="N68" s="14">
        <f t="shared" ref="N68:O68" si="104">+SUM(N69:N74)</f>
        <v>0</v>
      </c>
      <c r="O68" s="14">
        <f t="shared" si="104"/>
        <v>0</v>
      </c>
      <c r="P68" s="14">
        <f>+SUM(P69:P74)</f>
        <v>2890720</v>
      </c>
      <c r="Q68" s="14">
        <f t="shared" ref="Q68:R68" si="105">+SUM(Q69:Q74)</f>
        <v>0</v>
      </c>
      <c r="R68" s="14">
        <f t="shared" si="105"/>
        <v>2890720</v>
      </c>
      <c r="S68" s="14">
        <f>+SUM(S69:S74)</f>
        <v>0</v>
      </c>
      <c r="T68" s="14">
        <f t="shared" ref="T68:U68" si="106">+SUM(T69:T74)</f>
        <v>0</v>
      </c>
      <c r="U68" s="14">
        <f t="shared" si="106"/>
        <v>0</v>
      </c>
      <c r="V68" s="14">
        <f>+SUM(V69:V74)</f>
        <v>835200</v>
      </c>
      <c r="W68" s="14">
        <f t="shared" ref="W68:X68" si="107">+SUM(W69:W74)</f>
        <v>0</v>
      </c>
      <c r="X68" s="14">
        <f t="shared" si="107"/>
        <v>835200</v>
      </c>
    </row>
    <row r="69" spans="3:24" ht="26.25">
      <c r="C69" s="45"/>
      <c r="D69" s="45"/>
      <c r="E69" s="1">
        <v>1000</v>
      </c>
      <c r="F69" s="2" t="s">
        <v>1</v>
      </c>
      <c r="G69" s="3">
        <v>0</v>
      </c>
      <c r="H69" s="3">
        <v>0</v>
      </c>
      <c r="I69" s="4">
        <f>+G69+H69</f>
        <v>0</v>
      </c>
      <c r="J69" s="3">
        <v>0</v>
      </c>
      <c r="K69" s="3">
        <v>0</v>
      </c>
      <c r="L69" s="4">
        <f>+J69+K69</f>
        <v>0</v>
      </c>
      <c r="M69" s="3">
        <v>0</v>
      </c>
      <c r="N69" s="3">
        <v>0</v>
      </c>
      <c r="O69" s="4">
        <f>+M69+N69</f>
        <v>0</v>
      </c>
      <c r="P69" s="3">
        <v>0</v>
      </c>
      <c r="Q69" s="3">
        <v>0</v>
      </c>
      <c r="R69" s="4">
        <f>+P69+Q69</f>
        <v>0</v>
      </c>
      <c r="S69" s="3">
        <v>0</v>
      </c>
      <c r="T69" s="3">
        <v>0</v>
      </c>
      <c r="U69" s="4">
        <f>+S69+T69</f>
        <v>0</v>
      </c>
      <c r="V69" s="3">
        <f>+G69-J69-M69-P69-S69</f>
        <v>0</v>
      </c>
      <c r="W69" s="3">
        <f>+H69-K69-N69-Q69-T69</f>
        <v>0</v>
      </c>
      <c r="X69" s="46">
        <f>+I69-L69-O69-R69-U69</f>
        <v>0</v>
      </c>
    </row>
    <row r="70" spans="3:24" ht="26.25">
      <c r="C70" s="45"/>
      <c r="D70" s="45"/>
      <c r="E70" s="1">
        <v>2000</v>
      </c>
      <c r="F70" s="2" t="s">
        <v>2</v>
      </c>
      <c r="G70" s="6">
        <v>0</v>
      </c>
      <c r="H70" s="6">
        <v>0</v>
      </c>
      <c r="I70" s="4">
        <f t="shared" ref="I70:I74" si="108">+G70+H70</f>
        <v>0</v>
      </c>
      <c r="J70" s="6">
        <v>0</v>
      </c>
      <c r="K70" s="6">
        <v>0</v>
      </c>
      <c r="L70" s="4">
        <f t="shared" ref="L70:L74" si="109">+J70+K70</f>
        <v>0</v>
      </c>
      <c r="M70" s="6">
        <v>0</v>
      </c>
      <c r="N70" s="6">
        <v>0</v>
      </c>
      <c r="O70" s="4">
        <f t="shared" ref="O70:O74" si="110">+M70+N70</f>
        <v>0</v>
      </c>
      <c r="P70" s="6">
        <v>0</v>
      </c>
      <c r="Q70" s="6">
        <v>0</v>
      </c>
      <c r="R70" s="4">
        <f t="shared" ref="R70:R74" si="111">+P70+Q70</f>
        <v>0</v>
      </c>
      <c r="S70" s="6">
        <v>0</v>
      </c>
      <c r="T70" s="6">
        <v>0</v>
      </c>
      <c r="U70" s="4">
        <f t="shared" ref="U70:U74" si="112">+S70+T70</f>
        <v>0</v>
      </c>
      <c r="V70" s="3">
        <f t="shared" ref="V70:X74" si="113">+G70-J70-M70-P70-S70</f>
        <v>0</v>
      </c>
      <c r="W70" s="3">
        <f t="shared" si="113"/>
        <v>0</v>
      </c>
      <c r="X70" s="46">
        <f t="shared" si="113"/>
        <v>0</v>
      </c>
    </row>
    <row r="71" spans="3:24" ht="26.25">
      <c r="C71" s="45"/>
      <c r="D71" s="45"/>
      <c r="E71" s="1">
        <v>3000</v>
      </c>
      <c r="F71" s="2" t="s">
        <v>3</v>
      </c>
      <c r="G71" s="6">
        <f>+[1]FASP!M204</f>
        <v>3725920</v>
      </c>
      <c r="H71" s="3">
        <v>0</v>
      </c>
      <c r="I71" s="4">
        <f t="shared" si="108"/>
        <v>3725920</v>
      </c>
      <c r="J71" s="6">
        <v>0</v>
      </c>
      <c r="K71" s="3">
        <v>0</v>
      </c>
      <c r="L71" s="4">
        <f t="shared" si="109"/>
        <v>0</v>
      </c>
      <c r="M71" s="6">
        <v>0</v>
      </c>
      <c r="N71" s="3">
        <v>0</v>
      </c>
      <c r="O71" s="4">
        <f t="shared" si="110"/>
        <v>0</v>
      </c>
      <c r="P71" s="6">
        <f>+[1]FASP!T204</f>
        <v>2890720</v>
      </c>
      <c r="Q71" s="3">
        <v>0</v>
      </c>
      <c r="R71" s="4">
        <f t="shared" si="111"/>
        <v>2890720</v>
      </c>
      <c r="S71" s="6">
        <v>0</v>
      </c>
      <c r="T71" s="3">
        <v>0</v>
      </c>
      <c r="U71" s="4">
        <f t="shared" si="112"/>
        <v>0</v>
      </c>
      <c r="V71" s="3">
        <f t="shared" si="113"/>
        <v>835200</v>
      </c>
      <c r="W71" s="3">
        <f t="shared" si="113"/>
        <v>0</v>
      </c>
      <c r="X71" s="46">
        <f t="shared" si="113"/>
        <v>835200</v>
      </c>
    </row>
    <row r="72" spans="3:24" ht="26.25">
      <c r="C72" s="45"/>
      <c r="D72" s="45"/>
      <c r="E72" s="1">
        <v>4000</v>
      </c>
      <c r="F72" s="2" t="s">
        <v>4</v>
      </c>
      <c r="G72" s="6">
        <v>0</v>
      </c>
      <c r="H72" s="3">
        <v>0</v>
      </c>
      <c r="I72" s="4">
        <f t="shared" si="108"/>
        <v>0</v>
      </c>
      <c r="J72" s="6">
        <v>0</v>
      </c>
      <c r="K72" s="3">
        <v>0</v>
      </c>
      <c r="L72" s="4">
        <f t="shared" si="109"/>
        <v>0</v>
      </c>
      <c r="M72" s="6">
        <v>0</v>
      </c>
      <c r="N72" s="3">
        <v>0</v>
      </c>
      <c r="O72" s="4">
        <f t="shared" si="110"/>
        <v>0</v>
      </c>
      <c r="P72" s="6">
        <v>0</v>
      </c>
      <c r="Q72" s="3">
        <v>0</v>
      </c>
      <c r="R72" s="4">
        <f t="shared" si="111"/>
        <v>0</v>
      </c>
      <c r="S72" s="6">
        <v>0</v>
      </c>
      <c r="T72" s="3">
        <v>0</v>
      </c>
      <c r="U72" s="4">
        <f t="shared" si="112"/>
        <v>0</v>
      </c>
      <c r="V72" s="3">
        <f t="shared" si="113"/>
        <v>0</v>
      </c>
      <c r="W72" s="3">
        <f t="shared" si="113"/>
        <v>0</v>
      </c>
      <c r="X72" s="46">
        <f t="shared" si="113"/>
        <v>0</v>
      </c>
    </row>
    <row r="73" spans="3:24" ht="26.25">
      <c r="C73" s="45"/>
      <c r="D73" s="45"/>
      <c r="E73" s="1">
        <v>5000</v>
      </c>
      <c r="F73" s="2" t="s">
        <v>5</v>
      </c>
      <c r="G73" s="6">
        <f>+[1]FASP!M182</f>
        <v>0</v>
      </c>
      <c r="H73" s="3">
        <v>0</v>
      </c>
      <c r="I73" s="4">
        <f t="shared" si="108"/>
        <v>0</v>
      </c>
      <c r="J73" s="6">
        <v>0</v>
      </c>
      <c r="K73" s="3">
        <v>0</v>
      </c>
      <c r="L73" s="4">
        <f t="shared" si="109"/>
        <v>0</v>
      </c>
      <c r="M73" s="6">
        <v>0</v>
      </c>
      <c r="N73" s="3">
        <v>0</v>
      </c>
      <c r="O73" s="4">
        <f t="shared" si="110"/>
        <v>0</v>
      </c>
      <c r="P73" s="6">
        <v>0</v>
      </c>
      <c r="Q73" s="3">
        <v>0</v>
      </c>
      <c r="R73" s="4">
        <f t="shared" si="111"/>
        <v>0</v>
      </c>
      <c r="S73" s="6">
        <v>0</v>
      </c>
      <c r="T73" s="3">
        <v>0</v>
      </c>
      <c r="U73" s="4">
        <f t="shared" si="112"/>
        <v>0</v>
      </c>
      <c r="V73" s="3">
        <f t="shared" si="113"/>
        <v>0</v>
      </c>
      <c r="W73" s="3">
        <f t="shared" si="113"/>
        <v>0</v>
      </c>
      <c r="X73" s="46">
        <f t="shared" si="113"/>
        <v>0</v>
      </c>
    </row>
    <row r="74" spans="3:24" ht="27" thickBot="1">
      <c r="C74" s="45"/>
      <c r="D74" s="45"/>
      <c r="E74" s="1">
        <v>6000</v>
      </c>
      <c r="F74" s="2" t="s">
        <v>6</v>
      </c>
      <c r="G74" s="7">
        <v>0</v>
      </c>
      <c r="H74" s="8">
        <v>0</v>
      </c>
      <c r="I74" s="4">
        <f t="shared" si="108"/>
        <v>0</v>
      </c>
      <c r="J74" s="7">
        <v>0</v>
      </c>
      <c r="K74" s="8">
        <v>0</v>
      </c>
      <c r="L74" s="4">
        <f t="shared" si="109"/>
        <v>0</v>
      </c>
      <c r="M74" s="7">
        <v>0</v>
      </c>
      <c r="N74" s="8">
        <v>0</v>
      </c>
      <c r="O74" s="4">
        <f t="shared" si="110"/>
        <v>0</v>
      </c>
      <c r="P74" s="7">
        <v>0</v>
      </c>
      <c r="Q74" s="8">
        <v>0</v>
      </c>
      <c r="R74" s="4">
        <f t="shared" si="111"/>
        <v>0</v>
      </c>
      <c r="S74" s="7">
        <v>0</v>
      </c>
      <c r="T74" s="8">
        <v>0</v>
      </c>
      <c r="U74" s="4">
        <f t="shared" si="112"/>
        <v>0</v>
      </c>
      <c r="V74" s="3">
        <f t="shared" si="113"/>
        <v>0</v>
      </c>
      <c r="W74" s="3">
        <f t="shared" si="113"/>
        <v>0</v>
      </c>
      <c r="X74" s="46">
        <f t="shared" si="113"/>
        <v>0</v>
      </c>
    </row>
    <row r="75" spans="3:24" ht="81.75" customHeight="1">
      <c r="C75" s="45"/>
      <c r="D75" s="44">
        <v>25</v>
      </c>
      <c r="E75" s="32" t="s">
        <v>60</v>
      </c>
      <c r="F75" s="32"/>
      <c r="G75" s="14">
        <f>+SUM(G76:G81)</f>
        <v>77240502.849999994</v>
      </c>
      <c r="H75" s="14">
        <f t="shared" ref="H75:I75" si="114">+SUM(H76:H81)</f>
        <v>0</v>
      </c>
      <c r="I75" s="14">
        <f t="shared" si="114"/>
        <v>77240502.849999994</v>
      </c>
      <c r="J75" s="14">
        <f>+SUM(J76:J81)</f>
        <v>0</v>
      </c>
      <c r="K75" s="14">
        <f t="shared" ref="K75:L75" si="115">+SUM(K76:K81)</f>
        <v>0</v>
      </c>
      <c r="L75" s="14">
        <f t="shared" si="115"/>
        <v>0</v>
      </c>
      <c r="M75" s="14">
        <f>+SUM(M76:M81)</f>
        <v>0</v>
      </c>
      <c r="N75" s="14">
        <f t="shared" ref="N75:O75" si="116">+SUM(N76:N81)</f>
        <v>0</v>
      </c>
      <c r="O75" s="14">
        <f t="shared" si="116"/>
        <v>0</v>
      </c>
      <c r="P75" s="14">
        <f>+SUM(P76:P81)</f>
        <v>20477823.66</v>
      </c>
      <c r="Q75" s="14">
        <f t="shared" ref="Q75:R75" si="117">+SUM(Q76:Q81)</f>
        <v>0</v>
      </c>
      <c r="R75" s="14">
        <f t="shared" si="117"/>
        <v>20477823.66</v>
      </c>
      <c r="S75" s="14">
        <f>+SUM(S76:S81)</f>
        <v>0</v>
      </c>
      <c r="T75" s="14">
        <f t="shared" ref="T75:U75" si="118">+SUM(T76:T81)</f>
        <v>0</v>
      </c>
      <c r="U75" s="14">
        <f t="shared" si="118"/>
        <v>0</v>
      </c>
      <c r="V75" s="14">
        <f>+SUM(V76:V81)</f>
        <v>56762679.189999998</v>
      </c>
      <c r="W75" s="14">
        <f t="shared" ref="W75:X75" si="119">+SUM(W76:W81)</f>
        <v>0</v>
      </c>
      <c r="X75" s="14">
        <f t="shared" si="119"/>
        <v>56762679.189999998</v>
      </c>
    </row>
    <row r="76" spans="3:24" ht="26.25">
      <c r="C76" s="45"/>
      <c r="D76" s="45"/>
      <c r="E76" s="1">
        <v>1000</v>
      </c>
      <c r="F76" s="2" t="s">
        <v>1</v>
      </c>
      <c r="G76" s="3">
        <v>0</v>
      </c>
      <c r="H76" s="3">
        <v>0</v>
      </c>
      <c r="I76" s="4">
        <f>+G76+H76</f>
        <v>0</v>
      </c>
      <c r="J76" s="3">
        <v>0</v>
      </c>
      <c r="K76" s="3">
        <v>0</v>
      </c>
      <c r="L76" s="4">
        <f>+J76+K76</f>
        <v>0</v>
      </c>
      <c r="M76" s="3">
        <v>0</v>
      </c>
      <c r="N76" s="3">
        <v>0</v>
      </c>
      <c r="O76" s="4">
        <f>+M76+N76</f>
        <v>0</v>
      </c>
      <c r="P76" s="3">
        <v>0</v>
      </c>
      <c r="Q76" s="3">
        <v>0</v>
      </c>
      <c r="R76" s="4">
        <f>+P76+Q76</f>
        <v>0</v>
      </c>
      <c r="S76" s="3">
        <v>0</v>
      </c>
      <c r="T76" s="3">
        <v>0</v>
      </c>
      <c r="U76" s="4">
        <f>+S76+T76</f>
        <v>0</v>
      </c>
      <c r="V76" s="3">
        <f>+G76-J76-M76-P76-S76</f>
        <v>0</v>
      </c>
      <c r="W76" s="3">
        <f>+H76-K76-N76-Q76-T76</f>
        <v>0</v>
      </c>
      <c r="X76" s="46">
        <f>+I76-L76-O76-R76-U76</f>
        <v>0</v>
      </c>
    </row>
    <row r="77" spans="3:24" ht="26.25">
      <c r="C77" s="45"/>
      <c r="D77" s="45"/>
      <c r="E77" s="1">
        <v>2000</v>
      </c>
      <c r="F77" s="2" t="s">
        <v>2</v>
      </c>
      <c r="G77" s="6">
        <v>0</v>
      </c>
      <c r="H77" s="6">
        <v>0</v>
      </c>
      <c r="I77" s="4">
        <f t="shared" ref="I77:I81" si="120">+G77+H77</f>
        <v>0</v>
      </c>
      <c r="J77" s="6">
        <v>0</v>
      </c>
      <c r="K77" s="6">
        <v>0</v>
      </c>
      <c r="L77" s="4">
        <f t="shared" ref="L77:L81" si="121">+J77+K77</f>
        <v>0</v>
      </c>
      <c r="M77" s="6">
        <v>0</v>
      </c>
      <c r="N77" s="6">
        <v>0</v>
      </c>
      <c r="O77" s="4">
        <f t="shared" ref="O77:O81" si="122">+M77+N77</f>
        <v>0</v>
      </c>
      <c r="P77" s="6">
        <v>0</v>
      </c>
      <c r="Q77" s="6">
        <v>0</v>
      </c>
      <c r="R77" s="4">
        <f t="shared" ref="R77:R81" si="123">+P77+Q77</f>
        <v>0</v>
      </c>
      <c r="S77" s="6">
        <v>0</v>
      </c>
      <c r="T77" s="6">
        <v>0</v>
      </c>
      <c r="U77" s="4">
        <f t="shared" ref="U77:U81" si="124">+S77+T77</f>
        <v>0</v>
      </c>
      <c r="V77" s="3">
        <f t="shared" ref="V77:X81" si="125">+G77-J77-M77-P77-S77</f>
        <v>0</v>
      </c>
      <c r="W77" s="3">
        <f t="shared" si="125"/>
        <v>0</v>
      </c>
      <c r="X77" s="46">
        <f t="shared" si="125"/>
        <v>0</v>
      </c>
    </row>
    <row r="78" spans="3:24" ht="26.25">
      <c r="C78" s="45"/>
      <c r="D78" s="45"/>
      <c r="E78" s="1">
        <v>3000</v>
      </c>
      <c r="F78" s="2" t="s">
        <v>3</v>
      </c>
      <c r="G78" s="6">
        <f>+[1]FASP!M196</f>
        <v>0</v>
      </c>
      <c r="H78" s="3">
        <v>0</v>
      </c>
      <c r="I78" s="4">
        <f t="shared" si="120"/>
        <v>0</v>
      </c>
      <c r="J78" s="6">
        <v>0</v>
      </c>
      <c r="K78" s="3">
        <v>0</v>
      </c>
      <c r="L78" s="4">
        <f t="shared" si="121"/>
        <v>0</v>
      </c>
      <c r="M78" s="6">
        <v>0</v>
      </c>
      <c r="N78" s="3">
        <v>0</v>
      </c>
      <c r="O78" s="4">
        <f t="shared" si="122"/>
        <v>0</v>
      </c>
      <c r="P78" s="6">
        <v>0</v>
      </c>
      <c r="Q78" s="3">
        <v>0</v>
      </c>
      <c r="R78" s="4">
        <f t="shared" si="123"/>
        <v>0</v>
      </c>
      <c r="S78" s="6">
        <v>0</v>
      </c>
      <c r="T78" s="3">
        <v>0</v>
      </c>
      <c r="U78" s="4">
        <f t="shared" si="124"/>
        <v>0</v>
      </c>
      <c r="V78" s="3">
        <f t="shared" si="125"/>
        <v>0</v>
      </c>
      <c r="W78" s="3">
        <f t="shared" si="125"/>
        <v>0</v>
      </c>
      <c r="X78" s="46">
        <f t="shared" si="125"/>
        <v>0</v>
      </c>
    </row>
    <row r="79" spans="3:24" ht="26.25">
      <c r="C79" s="45"/>
      <c r="D79" s="45"/>
      <c r="E79" s="1">
        <v>4000</v>
      </c>
      <c r="F79" s="2" t="s">
        <v>4</v>
      </c>
      <c r="G79" s="6">
        <v>0</v>
      </c>
      <c r="H79" s="3">
        <v>0</v>
      </c>
      <c r="I79" s="4">
        <f t="shared" si="120"/>
        <v>0</v>
      </c>
      <c r="J79" s="6">
        <v>0</v>
      </c>
      <c r="K79" s="3">
        <v>0</v>
      </c>
      <c r="L79" s="4">
        <f t="shared" si="121"/>
        <v>0</v>
      </c>
      <c r="M79" s="6">
        <v>0</v>
      </c>
      <c r="N79" s="3">
        <v>0</v>
      </c>
      <c r="O79" s="4">
        <f t="shared" si="122"/>
        <v>0</v>
      </c>
      <c r="P79" s="6">
        <v>0</v>
      </c>
      <c r="Q79" s="3">
        <v>0</v>
      </c>
      <c r="R79" s="4">
        <f t="shared" si="123"/>
        <v>0</v>
      </c>
      <c r="S79" s="6">
        <v>0</v>
      </c>
      <c r="T79" s="3">
        <v>0</v>
      </c>
      <c r="U79" s="4">
        <f t="shared" si="124"/>
        <v>0</v>
      </c>
      <c r="V79" s="3">
        <f t="shared" si="125"/>
        <v>0</v>
      </c>
      <c r="W79" s="3">
        <f t="shared" si="125"/>
        <v>0</v>
      </c>
      <c r="X79" s="46">
        <f t="shared" si="125"/>
        <v>0</v>
      </c>
    </row>
    <row r="80" spans="3:24" ht="26.25">
      <c r="C80" s="45"/>
      <c r="D80" s="45"/>
      <c r="E80" s="1">
        <v>5000</v>
      </c>
      <c r="F80" s="2" t="s">
        <v>5</v>
      </c>
      <c r="G80" s="6">
        <f>+[1]FASP!M208</f>
        <v>77240502.849999994</v>
      </c>
      <c r="H80" s="3">
        <f>+[1]FASP!P208</f>
        <v>0</v>
      </c>
      <c r="I80" s="4">
        <f t="shared" si="120"/>
        <v>77240502.849999994</v>
      </c>
      <c r="J80" s="6">
        <v>0</v>
      </c>
      <c r="K80" s="3">
        <v>0</v>
      </c>
      <c r="L80" s="4">
        <f t="shared" si="121"/>
        <v>0</v>
      </c>
      <c r="M80" s="6">
        <v>0</v>
      </c>
      <c r="N80" s="3">
        <v>0</v>
      </c>
      <c r="O80" s="4">
        <f t="shared" si="122"/>
        <v>0</v>
      </c>
      <c r="P80" s="6">
        <f>+[1]FASP!T209</f>
        <v>20477823.66</v>
      </c>
      <c r="Q80" s="3">
        <v>0</v>
      </c>
      <c r="R80" s="4">
        <f t="shared" si="123"/>
        <v>20477823.66</v>
      </c>
      <c r="S80" s="6">
        <v>0</v>
      </c>
      <c r="T80" s="3">
        <v>0</v>
      </c>
      <c r="U80" s="4">
        <f t="shared" si="124"/>
        <v>0</v>
      </c>
      <c r="V80" s="3">
        <f t="shared" si="125"/>
        <v>56762679.189999998</v>
      </c>
      <c r="W80" s="3">
        <f t="shared" si="125"/>
        <v>0</v>
      </c>
      <c r="X80" s="46">
        <f t="shared" si="125"/>
        <v>56762679.189999998</v>
      </c>
    </row>
    <row r="81" spans="3:24" ht="27" thickBot="1">
      <c r="C81" s="45"/>
      <c r="D81" s="45"/>
      <c r="E81" s="1">
        <v>6000</v>
      </c>
      <c r="F81" s="2" t="s">
        <v>6</v>
      </c>
      <c r="G81" s="7">
        <v>0</v>
      </c>
      <c r="H81" s="8">
        <v>0</v>
      </c>
      <c r="I81" s="4">
        <f t="shared" si="120"/>
        <v>0</v>
      </c>
      <c r="J81" s="7">
        <v>0</v>
      </c>
      <c r="K81" s="8">
        <v>0</v>
      </c>
      <c r="L81" s="4">
        <f t="shared" si="121"/>
        <v>0</v>
      </c>
      <c r="M81" s="7">
        <v>0</v>
      </c>
      <c r="N81" s="8">
        <v>0</v>
      </c>
      <c r="O81" s="4">
        <f t="shared" si="122"/>
        <v>0</v>
      </c>
      <c r="P81" s="7">
        <v>0</v>
      </c>
      <c r="Q81" s="8">
        <v>0</v>
      </c>
      <c r="R81" s="4">
        <f t="shared" si="123"/>
        <v>0</v>
      </c>
      <c r="S81" s="7">
        <v>0</v>
      </c>
      <c r="T81" s="8">
        <v>0</v>
      </c>
      <c r="U81" s="4">
        <f t="shared" si="124"/>
        <v>0</v>
      </c>
      <c r="V81" s="3">
        <f t="shared" si="125"/>
        <v>0</v>
      </c>
      <c r="W81" s="3">
        <f t="shared" si="125"/>
        <v>0</v>
      </c>
      <c r="X81" s="46">
        <f t="shared" si="125"/>
        <v>0</v>
      </c>
    </row>
    <row r="82" spans="3:24" ht="27" thickBot="1">
      <c r="C82" s="44">
        <v>10</v>
      </c>
      <c r="D82" s="28" t="s">
        <v>61</v>
      </c>
      <c r="E82" s="28"/>
      <c r="F82" s="28"/>
      <c r="G82" s="13">
        <f>+G83</f>
        <v>58949708.93</v>
      </c>
      <c r="H82" s="13">
        <f t="shared" ref="H82:X82" si="126">+H83</f>
        <v>2819855.39</v>
      </c>
      <c r="I82" s="13">
        <f t="shared" si="126"/>
        <v>61769564.32</v>
      </c>
      <c r="J82" s="13">
        <f t="shared" si="126"/>
        <v>0</v>
      </c>
      <c r="K82" s="13">
        <f t="shared" si="126"/>
        <v>0</v>
      </c>
      <c r="L82" s="13">
        <f t="shared" si="126"/>
        <v>0</v>
      </c>
      <c r="M82" s="13">
        <f t="shared" si="126"/>
        <v>0</v>
      </c>
      <c r="N82" s="13">
        <f t="shared" si="126"/>
        <v>15229.64</v>
      </c>
      <c r="O82" s="13">
        <f t="shared" si="126"/>
        <v>15229.64</v>
      </c>
      <c r="P82" s="13">
        <f t="shared" si="126"/>
        <v>0</v>
      </c>
      <c r="Q82" s="13">
        <f t="shared" si="126"/>
        <v>773269.4</v>
      </c>
      <c r="R82" s="13">
        <f t="shared" si="126"/>
        <v>773269.4</v>
      </c>
      <c r="S82" s="13">
        <f t="shared" si="126"/>
        <v>0</v>
      </c>
      <c r="T82" s="13">
        <f t="shared" si="126"/>
        <v>0</v>
      </c>
      <c r="U82" s="13">
        <f t="shared" si="126"/>
        <v>0</v>
      </c>
      <c r="V82" s="13">
        <f t="shared" si="126"/>
        <v>58949708.93</v>
      </c>
      <c r="W82" s="13">
        <f t="shared" si="126"/>
        <v>2031356.35</v>
      </c>
      <c r="X82" s="13">
        <f t="shared" si="126"/>
        <v>60981065.280000001</v>
      </c>
    </row>
    <row r="83" spans="3:24" ht="51.75" customHeight="1">
      <c r="C83" s="45"/>
      <c r="D83" s="44">
        <v>26</v>
      </c>
      <c r="E83" s="32" t="s">
        <v>62</v>
      </c>
      <c r="F83" s="32"/>
      <c r="G83" s="14">
        <f>+SUM(G84:G89)</f>
        <v>58949708.93</v>
      </c>
      <c r="H83" s="14">
        <f t="shared" ref="H83:I83" si="127">+SUM(H84:H89)</f>
        <v>2819855.39</v>
      </c>
      <c r="I83" s="14">
        <f t="shared" si="127"/>
        <v>61769564.32</v>
      </c>
      <c r="J83" s="14">
        <f>+SUM(J84:J89)</f>
        <v>0</v>
      </c>
      <c r="K83" s="14">
        <f t="shared" ref="K83:L83" si="128">+SUM(K84:K89)</f>
        <v>0</v>
      </c>
      <c r="L83" s="14">
        <f t="shared" si="128"/>
        <v>0</v>
      </c>
      <c r="M83" s="14">
        <f>+SUM(M84:M89)</f>
        <v>0</v>
      </c>
      <c r="N83" s="14">
        <f t="shared" ref="N83:O83" si="129">+SUM(N84:N89)</f>
        <v>15229.64</v>
      </c>
      <c r="O83" s="14">
        <f t="shared" si="129"/>
        <v>15229.64</v>
      </c>
      <c r="P83" s="14">
        <f>+SUM(P84:P89)</f>
        <v>0</v>
      </c>
      <c r="Q83" s="14">
        <f t="shared" ref="Q83:R83" si="130">+SUM(Q84:Q89)</f>
        <v>773269.4</v>
      </c>
      <c r="R83" s="14">
        <f t="shared" si="130"/>
        <v>773269.4</v>
      </c>
      <c r="S83" s="14">
        <f>+SUM(S84:S89)</f>
        <v>0</v>
      </c>
      <c r="T83" s="14">
        <f t="shared" ref="T83:U83" si="131">+SUM(T84:T89)</f>
        <v>0</v>
      </c>
      <c r="U83" s="14">
        <f t="shared" si="131"/>
        <v>0</v>
      </c>
      <c r="V83" s="14">
        <f>+SUM(V84:V89)</f>
        <v>58949708.93</v>
      </c>
      <c r="W83" s="14">
        <f t="shared" ref="W83:X83" si="132">+SUM(W84:W89)</f>
        <v>2031356.35</v>
      </c>
      <c r="X83" s="14">
        <f t="shared" si="132"/>
        <v>60981065.280000001</v>
      </c>
    </row>
    <row r="84" spans="3:24" ht="26.25">
      <c r="C84" s="45"/>
      <c r="D84" s="45"/>
      <c r="E84" s="1">
        <v>1000</v>
      </c>
      <c r="F84" s="2" t="s">
        <v>1</v>
      </c>
      <c r="G84" s="3">
        <v>0</v>
      </c>
      <c r="H84" s="3">
        <f>+[1]FASP!P218</f>
        <v>1469564.32</v>
      </c>
      <c r="I84" s="4">
        <f>+G84+H84</f>
        <v>1469564.32</v>
      </c>
      <c r="J84" s="3">
        <v>0</v>
      </c>
      <c r="K84" s="3">
        <v>0</v>
      </c>
      <c r="L84" s="4">
        <f>+J84+K84</f>
        <v>0</v>
      </c>
      <c r="M84" s="3">
        <v>0</v>
      </c>
      <c r="N84" s="3">
        <f>+[1]FASP!AD218</f>
        <v>15229.64</v>
      </c>
      <c r="O84" s="4">
        <f>+M84+N84</f>
        <v>15229.64</v>
      </c>
      <c r="P84" s="3">
        <v>0</v>
      </c>
      <c r="Q84" s="3">
        <f>+[1]FASP!W218</f>
        <v>773269.4</v>
      </c>
      <c r="R84" s="4">
        <f>+P84+Q84</f>
        <v>773269.4</v>
      </c>
      <c r="S84" s="3">
        <v>0</v>
      </c>
      <c r="T84" s="3">
        <v>0</v>
      </c>
      <c r="U84" s="4">
        <f>+S84+T84</f>
        <v>0</v>
      </c>
      <c r="V84" s="3">
        <f>+G84-J84-M84-P84-S84</f>
        <v>0</v>
      </c>
      <c r="W84" s="3">
        <f>+H84-K84-N84-Q84-T84</f>
        <v>681065.28000000014</v>
      </c>
      <c r="X84" s="46">
        <f>+I84-L84-O84-R84-U84</f>
        <v>681065.28000000014</v>
      </c>
    </row>
    <row r="85" spans="3:24" ht="26.25">
      <c r="C85" s="45"/>
      <c r="D85" s="45"/>
      <c r="E85" s="1">
        <v>2000</v>
      </c>
      <c r="F85" s="2" t="s">
        <v>2</v>
      </c>
      <c r="G85" s="6">
        <v>0</v>
      </c>
      <c r="H85" s="6">
        <v>0</v>
      </c>
      <c r="I85" s="4">
        <f t="shared" ref="I85:I89" si="133">+G85+H85</f>
        <v>0</v>
      </c>
      <c r="J85" s="6">
        <v>0</v>
      </c>
      <c r="K85" s="6">
        <v>0</v>
      </c>
      <c r="L85" s="4">
        <f t="shared" ref="L85:L89" si="134">+J85+K85</f>
        <v>0</v>
      </c>
      <c r="M85" s="6">
        <v>0</v>
      </c>
      <c r="N85" s="6">
        <v>0</v>
      </c>
      <c r="O85" s="4">
        <f t="shared" ref="O85:O89" si="135">+M85+N85</f>
        <v>0</v>
      </c>
      <c r="P85" s="6">
        <v>0</v>
      </c>
      <c r="Q85" s="6">
        <v>0</v>
      </c>
      <c r="R85" s="4">
        <f t="shared" ref="R85:R89" si="136">+P85+Q85</f>
        <v>0</v>
      </c>
      <c r="S85" s="6">
        <v>0</v>
      </c>
      <c r="T85" s="6">
        <v>0</v>
      </c>
      <c r="U85" s="4">
        <f t="shared" ref="U85:U89" si="137">+S85+T85</f>
        <v>0</v>
      </c>
      <c r="V85" s="3">
        <f t="shared" ref="V85:X89" si="138">+G85-J85-M85-P85-S85</f>
        <v>0</v>
      </c>
      <c r="W85" s="3">
        <f t="shared" si="138"/>
        <v>0</v>
      </c>
      <c r="X85" s="46">
        <f t="shared" si="138"/>
        <v>0</v>
      </c>
    </row>
    <row r="86" spans="3:24" ht="26.25">
      <c r="C86" s="45"/>
      <c r="D86" s="45"/>
      <c r="E86" s="1">
        <v>3000</v>
      </c>
      <c r="F86" s="2" t="s">
        <v>3</v>
      </c>
      <c r="G86" s="6">
        <f>+[1]FASP!M222</f>
        <v>58949708.93</v>
      </c>
      <c r="H86" s="3">
        <f>+[1]FASP!P222</f>
        <v>1050291.07</v>
      </c>
      <c r="I86" s="4">
        <f t="shared" si="133"/>
        <v>60000000</v>
      </c>
      <c r="J86" s="6">
        <v>0</v>
      </c>
      <c r="K86" s="3">
        <v>0</v>
      </c>
      <c r="L86" s="4">
        <f t="shared" si="134"/>
        <v>0</v>
      </c>
      <c r="M86" s="6">
        <v>0</v>
      </c>
      <c r="N86" s="3">
        <v>0</v>
      </c>
      <c r="O86" s="4">
        <f t="shared" si="135"/>
        <v>0</v>
      </c>
      <c r="P86" s="6">
        <f>+[1]FASP!T222</f>
        <v>0</v>
      </c>
      <c r="Q86" s="6">
        <f>+[1]FASP!W222</f>
        <v>0</v>
      </c>
      <c r="R86" s="4">
        <f t="shared" si="136"/>
        <v>0</v>
      </c>
      <c r="S86" s="6">
        <v>0</v>
      </c>
      <c r="T86" s="3">
        <v>0</v>
      </c>
      <c r="U86" s="4">
        <f t="shared" si="137"/>
        <v>0</v>
      </c>
      <c r="V86" s="3">
        <f t="shared" si="138"/>
        <v>58949708.93</v>
      </c>
      <c r="W86" s="3">
        <f t="shared" si="138"/>
        <v>1050291.07</v>
      </c>
      <c r="X86" s="46">
        <f t="shared" si="138"/>
        <v>60000000</v>
      </c>
    </row>
    <row r="87" spans="3:24" ht="26.25">
      <c r="C87" s="45"/>
      <c r="D87" s="45"/>
      <c r="E87" s="1">
        <v>4000</v>
      </c>
      <c r="F87" s="2" t="s">
        <v>4</v>
      </c>
      <c r="G87" s="6">
        <v>0</v>
      </c>
      <c r="H87" s="3">
        <v>0</v>
      </c>
      <c r="I87" s="4">
        <f t="shared" si="133"/>
        <v>0</v>
      </c>
      <c r="J87" s="6">
        <v>0</v>
      </c>
      <c r="K87" s="3">
        <v>0</v>
      </c>
      <c r="L87" s="4">
        <f t="shared" si="134"/>
        <v>0</v>
      </c>
      <c r="M87" s="6">
        <v>0</v>
      </c>
      <c r="N87" s="3">
        <v>0</v>
      </c>
      <c r="O87" s="4">
        <f t="shared" si="135"/>
        <v>0</v>
      </c>
      <c r="P87" s="6">
        <v>0</v>
      </c>
      <c r="Q87" s="3">
        <v>0</v>
      </c>
      <c r="R87" s="4">
        <f t="shared" si="136"/>
        <v>0</v>
      </c>
      <c r="S87" s="6">
        <v>0</v>
      </c>
      <c r="T87" s="3">
        <v>0</v>
      </c>
      <c r="U87" s="4">
        <f t="shared" si="137"/>
        <v>0</v>
      </c>
      <c r="V87" s="3">
        <f t="shared" si="138"/>
        <v>0</v>
      </c>
      <c r="W87" s="3">
        <f t="shared" si="138"/>
        <v>0</v>
      </c>
      <c r="X87" s="46">
        <f t="shared" si="138"/>
        <v>0</v>
      </c>
    </row>
    <row r="88" spans="3:24" ht="26.25">
      <c r="C88" s="45"/>
      <c r="D88" s="45"/>
      <c r="E88" s="1">
        <v>5000</v>
      </c>
      <c r="F88" s="2" t="s">
        <v>5</v>
      </c>
      <c r="G88" s="6">
        <v>0</v>
      </c>
      <c r="H88" s="3">
        <f>+[1]FASP!P226</f>
        <v>300000</v>
      </c>
      <c r="I88" s="4">
        <f t="shared" si="133"/>
        <v>300000</v>
      </c>
      <c r="J88" s="6">
        <v>0</v>
      </c>
      <c r="K88" s="3">
        <v>0</v>
      </c>
      <c r="L88" s="4">
        <f t="shared" si="134"/>
        <v>0</v>
      </c>
      <c r="M88" s="6">
        <v>0</v>
      </c>
      <c r="N88" s="3">
        <v>0</v>
      </c>
      <c r="O88" s="4">
        <f t="shared" si="135"/>
        <v>0</v>
      </c>
      <c r="P88" s="6">
        <v>0</v>
      </c>
      <c r="Q88" s="3">
        <v>0</v>
      </c>
      <c r="R88" s="4">
        <f t="shared" si="136"/>
        <v>0</v>
      </c>
      <c r="S88" s="6">
        <v>0</v>
      </c>
      <c r="T88" s="3">
        <v>0</v>
      </c>
      <c r="U88" s="4">
        <f t="shared" si="137"/>
        <v>0</v>
      </c>
      <c r="V88" s="3">
        <f t="shared" si="138"/>
        <v>0</v>
      </c>
      <c r="W88" s="3">
        <f t="shared" si="138"/>
        <v>300000</v>
      </c>
      <c r="X88" s="46">
        <f t="shared" si="138"/>
        <v>300000</v>
      </c>
    </row>
    <row r="89" spans="3:24" ht="27" thickBot="1">
      <c r="C89" s="45"/>
      <c r="D89" s="45"/>
      <c r="E89" s="1">
        <v>6000</v>
      </c>
      <c r="F89" s="2" t="s">
        <v>6</v>
      </c>
      <c r="G89" s="7">
        <v>0</v>
      </c>
      <c r="H89" s="8">
        <v>0</v>
      </c>
      <c r="I89" s="4">
        <f t="shared" si="133"/>
        <v>0</v>
      </c>
      <c r="J89" s="7">
        <v>0</v>
      </c>
      <c r="K89" s="8">
        <v>0</v>
      </c>
      <c r="L89" s="4">
        <f t="shared" si="134"/>
        <v>0</v>
      </c>
      <c r="M89" s="7">
        <v>0</v>
      </c>
      <c r="N89" s="8">
        <v>0</v>
      </c>
      <c r="O89" s="4">
        <f t="shared" si="135"/>
        <v>0</v>
      </c>
      <c r="P89" s="7">
        <v>0</v>
      </c>
      <c r="Q89" s="8">
        <v>0</v>
      </c>
      <c r="R89" s="4">
        <f t="shared" si="136"/>
        <v>0</v>
      </c>
      <c r="S89" s="7">
        <v>0</v>
      </c>
      <c r="T89" s="8">
        <v>0</v>
      </c>
      <c r="U89" s="4">
        <f t="shared" si="137"/>
        <v>0</v>
      </c>
      <c r="V89" s="3">
        <f t="shared" si="138"/>
        <v>0</v>
      </c>
      <c r="W89" s="3">
        <f t="shared" si="138"/>
        <v>0</v>
      </c>
      <c r="X89" s="46">
        <f t="shared" si="138"/>
        <v>0</v>
      </c>
    </row>
    <row r="90" spans="3:24" ht="27" thickBot="1">
      <c r="C90" s="44">
        <v>11</v>
      </c>
      <c r="D90" s="28" t="s">
        <v>63</v>
      </c>
      <c r="E90" s="28"/>
      <c r="F90" s="28"/>
      <c r="G90" s="13">
        <f>+G91+G98</f>
        <v>14002000</v>
      </c>
      <c r="H90" s="13">
        <f t="shared" ref="H90:X90" si="139">+H91+H98</f>
        <v>1000000</v>
      </c>
      <c r="I90" s="13">
        <f t="shared" si="139"/>
        <v>15002000</v>
      </c>
      <c r="J90" s="13">
        <f t="shared" si="139"/>
        <v>10951000</v>
      </c>
      <c r="K90" s="13">
        <f t="shared" si="139"/>
        <v>500000</v>
      </c>
      <c r="L90" s="13">
        <f t="shared" si="139"/>
        <v>11451000</v>
      </c>
      <c r="M90" s="13">
        <f t="shared" si="139"/>
        <v>0</v>
      </c>
      <c r="N90" s="13">
        <f t="shared" si="139"/>
        <v>0</v>
      </c>
      <c r="O90" s="13">
        <f t="shared" si="139"/>
        <v>0</v>
      </c>
      <c r="P90" s="13">
        <f t="shared" si="139"/>
        <v>3051000</v>
      </c>
      <c r="Q90" s="13">
        <f t="shared" si="139"/>
        <v>500000</v>
      </c>
      <c r="R90" s="13">
        <f t="shared" si="139"/>
        <v>3551000</v>
      </c>
      <c r="S90" s="13">
        <f t="shared" si="139"/>
        <v>0</v>
      </c>
      <c r="T90" s="13">
        <f t="shared" si="139"/>
        <v>0</v>
      </c>
      <c r="U90" s="13">
        <f t="shared" si="139"/>
        <v>0</v>
      </c>
      <c r="V90" s="13">
        <f t="shared" si="139"/>
        <v>0</v>
      </c>
      <c r="W90" s="13">
        <f t="shared" si="139"/>
        <v>0</v>
      </c>
      <c r="X90" s="13">
        <f t="shared" si="139"/>
        <v>0</v>
      </c>
    </row>
    <row r="91" spans="3:24" ht="26.25">
      <c r="C91" s="45"/>
      <c r="D91" s="44">
        <v>27</v>
      </c>
      <c r="E91" s="32" t="s">
        <v>64</v>
      </c>
      <c r="F91" s="32"/>
      <c r="G91" s="14">
        <f>+SUM(G92:G97)</f>
        <v>6102000</v>
      </c>
      <c r="H91" s="14">
        <f t="shared" ref="H91:I91" si="140">+SUM(H92:H97)</f>
        <v>1000000</v>
      </c>
      <c r="I91" s="14">
        <f t="shared" si="140"/>
        <v>7102000</v>
      </c>
      <c r="J91" s="14">
        <f>+SUM(J92:J97)</f>
        <v>3051000</v>
      </c>
      <c r="K91" s="14">
        <f t="shared" ref="K91:L91" si="141">+SUM(K92:K97)</f>
        <v>500000</v>
      </c>
      <c r="L91" s="14">
        <f t="shared" si="141"/>
        <v>3551000</v>
      </c>
      <c r="M91" s="14">
        <f>+SUM(M92:M97)</f>
        <v>0</v>
      </c>
      <c r="N91" s="14">
        <f t="shared" ref="N91:O91" si="142">+SUM(N92:N97)</f>
        <v>0</v>
      </c>
      <c r="O91" s="14">
        <f t="shared" si="142"/>
        <v>0</v>
      </c>
      <c r="P91" s="14">
        <f>+SUM(P92:P97)</f>
        <v>3051000</v>
      </c>
      <c r="Q91" s="14">
        <f t="shared" ref="Q91:R91" si="143">+SUM(Q92:Q97)</f>
        <v>500000</v>
      </c>
      <c r="R91" s="14">
        <f t="shared" si="143"/>
        <v>3551000</v>
      </c>
      <c r="S91" s="14">
        <f>+SUM(S92:S97)</f>
        <v>0</v>
      </c>
      <c r="T91" s="14">
        <f t="shared" ref="T91:U91" si="144">+SUM(T92:T97)</f>
        <v>0</v>
      </c>
      <c r="U91" s="14">
        <f t="shared" si="144"/>
        <v>0</v>
      </c>
      <c r="V91" s="14">
        <f>+SUM(V92:V97)</f>
        <v>0</v>
      </c>
      <c r="W91" s="14">
        <f t="shared" ref="W91:X91" si="145">+SUM(W92:W97)</f>
        <v>0</v>
      </c>
      <c r="X91" s="14">
        <f t="shared" si="145"/>
        <v>0</v>
      </c>
    </row>
    <row r="92" spans="3:24" ht="26.25">
      <c r="C92" s="45"/>
      <c r="D92" s="45"/>
      <c r="E92" s="1">
        <v>1000</v>
      </c>
      <c r="F92" s="2" t="s">
        <v>1</v>
      </c>
      <c r="G92" s="3">
        <v>0</v>
      </c>
      <c r="H92" s="3">
        <v>0</v>
      </c>
      <c r="I92" s="4">
        <f>+G92+H92</f>
        <v>0</v>
      </c>
      <c r="J92" s="3">
        <v>0</v>
      </c>
      <c r="K92" s="3">
        <v>0</v>
      </c>
      <c r="L92" s="4">
        <f>+J92+K92</f>
        <v>0</v>
      </c>
      <c r="M92" s="3">
        <v>0</v>
      </c>
      <c r="N92" s="3">
        <v>0</v>
      </c>
      <c r="O92" s="4">
        <f>+M92+N92</f>
        <v>0</v>
      </c>
      <c r="P92" s="3">
        <v>0</v>
      </c>
      <c r="Q92" s="3">
        <v>0</v>
      </c>
      <c r="R92" s="4">
        <f>+P92+Q92</f>
        <v>0</v>
      </c>
      <c r="S92" s="3">
        <v>0</v>
      </c>
      <c r="T92" s="3">
        <v>0</v>
      </c>
      <c r="U92" s="4">
        <f>+S92+T92</f>
        <v>0</v>
      </c>
      <c r="V92" s="3">
        <f>+G92-J92-M92-P92-S92</f>
        <v>0</v>
      </c>
      <c r="W92" s="3">
        <f>+H92-K92-N92-Q92-T92</f>
        <v>0</v>
      </c>
      <c r="X92" s="46">
        <f>+I92-L92-O92-R92-U92</f>
        <v>0</v>
      </c>
    </row>
    <row r="93" spans="3:24" ht="26.25">
      <c r="C93" s="45"/>
      <c r="D93" s="45"/>
      <c r="E93" s="1">
        <v>2000</v>
      </c>
      <c r="F93" s="2" t="s">
        <v>2</v>
      </c>
      <c r="G93" s="6">
        <v>0</v>
      </c>
      <c r="H93" s="6">
        <v>0</v>
      </c>
      <c r="I93" s="4">
        <f t="shared" ref="I93:I97" si="146">+G93+H93</f>
        <v>0</v>
      </c>
      <c r="J93" s="6">
        <v>0</v>
      </c>
      <c r="K93" s="6">
        <v>0</v>
      </c>
      <c r="L93" s="4">
        <f t="shared" ref="L93:L97" si="147">+J93+K93</f>
        <v>0</v>
      </c>
      <c r="M93" s="6">
        <v>0</v>
      </c>
      <c r="N93" s="6">
        <v>0</v>
      </c>
      <c r="O93" s="4">
        <f t="shared" ref="O93:O97" si="148">+M93+N93</f>
        <v>0</v>
      </c>
      <c r="P93" s="6">
        <v>0</v>
      </c>
      <c r="Q93" s="6">
        <v>0</v>
      </c>
      <c r="R93" s="4">
        <f t="shared" ref="R93:R97" si="149">+P93+Q93</f>
        <v>0</v>
      </c>
      <c r="S93" s="6">
        <v>0</v>
      </c>
      <c r="T93" s="6">
        <v>0</v>
      </c>
      <c r="U93" s="4">
        <f t="shared" ref="U93:U97" si="150">+S93+T93</f>
        <v>0</v>
      </c>
      <c r="V93" s="3">
        <f t="shared" ref="V93:X97" si="151">+G93-J93-M93-P93-S93</f>
        <v>0</v>
      </c>
      <c r="W93" s="3">
        <f t="shared" si="151"/>
        <v>0</v>
      </c>
      <c r="X93" s="46">
        <f t="shared" si="151"/>
        <v>0</v>
      </c>
    </row>
    <row r="94" spans="3:24" ht="26.25">
      <c r="C94" s="45"/>
      <c r="D94" s="45"/>
      <c r="E94" s="1">
        <v>3000</v>
      </c>
      <c r="F94" s="2" t="s">
        <v>3</v>
      </c>
      <c r="G94" s="6">
        <f>+[1]FASP!M232</f>
        <v>6102000</v>
      </c>
      <c r="H94" s="3">
        <f>+[1]FASP!P232</f>
        <v>1000000</v>
      </c>
      <c r="I94" s="4">
        <f t="shared" si="146"/>
        <v>7102000</v>
      </c>
      <c r="J94" s="6">
        <f>+[1]FASP!AH232</f>
        <v>3051000</v>
      </c>
      <c r="K94" s="3">
        <f>+[1]FASP!AK232</f>
        <v>500000</v>
      </c>
      <c r="L94" s="4">
        <f t="shared" si="147"/>
        <v>3551000</v>
      </c>
      <c r="M94" s="6">
        <v>0</v>
      </c>
      <c r="N94" s="3">
        <v>0</v>
      </c>
      <c r="O94" s="4">
        <f t="shared" si="148"/>
        <v>0</v>
      </c>
      <c r="P94" s="6">
        <f>+[1]FASP!T232</f>
        <v>3051000</v>
      </c>
      <c r="Q94" s="3">
        <f>+[1]FASP!W232</f>
        <v>500000</v>
      </c>
      <c r="R94" s="4">
        <f t="shared" si="149"/>
        <v>3551000</v>
      </c>
      <c r="S94" s="6">
        <v>0</v>
      </c>
      <c r="T94" s="3">
        <v>0</v>
      </c>
      <c r="U94" s="4">
        <f t="shared" si="150"/>
        <v>0</v>
      </c>
      <c r="V94" s="3">
        <f t="shared" si="151"/>
        <v>0</v>
      </c>
      <c r="W94" s="3">
        <f t="shared" si="151"/>
        <v>0</v>
      </c>
      <c r="X94" s="46">
        <f t="shared" si="151"/>
        <v>0</v>
      </c>
    </row>
    <row r="95" spans="3:24" ht="26.25">
      <c r="C95" s="45"/>
      <c r="D95" s="45"/>
      <c r="E95" s="1">
        <v>4000</v>
      </c>
      <c r="F95" s="2" t="s">
        <v>4</v>
      </c>
      <c r="G95" s="6">
        <v>0</v>
      </c>
      <c r="H95" s="3">
        <v>0</v>
      </c>
      <c r="I95" s="4">
        <f t="shared" si="146"/>
        <v>0</v>
      </c>
      <c r="J95" s="6">
        <v>0</v>
      </c>
      <c r="K95" s="3">
        <v>0</v>
      </c>
      <c r="L95" s="4">
        <f t="shared" si="147"/>
        <v>0</v>
      </c>
      <c r="M95" s="6">
        <v>0</v>
      </c>
      <c r="N95" s="3">
        <v>0</v>
      </c>
      <c r="O95" s="4">
        <f t="shared" si="148"/>
        <v>0</v>
      </c>
      <c r="P95" s="6">
        <v>0</v>
      </c>
      <c r="Q95" s="3">
        <v>0</v>
      </c>
      <c r="R95" s="4">
        <f t="shared" si="149"/>
        <v>0</v>
      </c>
      <c r="S95" s="6">
        <v>0</v>
      </c>
      <c r="T95" s="3">
        <v>0</v>
      </c>
      <c r="U95" s="4">
        <f t="shared" si="150"/>
        <v>0</v>
      </c>
      <c r="V95" s="3">
        <f t="shared" si="151"/>
        <v>0</v>
      </c>
      <c r="W95" s="3">
        <f t="shared" si="151"/>
        <v>0</v>
      </c>
      <c r="X95" s="46">
        <f t="shared" si="151"/>
        <v>0</v>
      </c>
    </row>
    <row r="96" spans="3:24" ht="26.25">
      <c r="C96" s="45"/>
      <c r="D96" s="45"/>
      <c r="E96" s="1">
        <v>5000</v>
      </c>
      <c r="F96" s="2" t="s">
        <v>5</v>
      </c>
      <c r="G96" s="6">
        <v>0</v>
      </c>
      <c r="H96" s="3">
        <v>0</v>
      </c>
      <c r="I96" s="4">
        <f t="shared" si="146"/>
        <v>0</v>
      </c>
      <c r="J96" s="6">
        <v>0</v>
      </c>
      <c r="K96" s="3">
        <v>0</v>
      </c>
      <c r="L96" s="4">
        <f t="shared" si="147"/>
        <v>0</v>
      </c>
      <c r="M96" s="6">
        <v>0</v>
      </c>
      <c r="N96" s="3">
        <v>0</v>
      </c>
      <c r="O96" s="4">
        <f t="shared" si="148"/>
        <v>0</v>
      </c>
      <c r="P96" s="6">
        <v>0</v>
      </c>
      <c r="Q96" s="3">
        <v>0</v>
      </c>
      <c r="R96" s="4">
        <f t="shared" si="149"/>
        <v>0</v>
      </c>
      <c r="S96" s="6">
        <v>0</v>
      </c>
      <c r="T96" s="3">
        <v>0</v>
      </c>
      <c r="U96" s="4">
        <f t="shared" si="150"/>
        <v>0</v>
      </c>
      <c r="V96" s="3">
        <f t="shared" si="151"/>
        <v>0</v>
      </c>
      <c r="W96" s="3">
        <f t="shared" si="151"/>
        <v>0</v>
      </c>
      <c r="X96" s="46">
        <f t="shared" si="151"/>
        <v>0</v>
      </c>
    </row>
    <row r="97" spans="3:24" ht="27" thickBot="1">
      <c r="C97" s="45"/>
      <c r="D97" s="45"/>
      <c r="E97" s="1">
        <v>6000</v>
      </c>
      <c r="F97" s="2" t="s">
        <v>6</v>
      </c>
      <c r="G97" s="7">
        <v>0</v>
      </c>
      <c r="H97" s="8">
        <v>0</v>
      </c>
      <c r="I97" s="4">
        <f t="shared" si="146"/>
        <v>0</v>
      </c>
      <c r="J97" s="7">
        <v>0</v>
      </c>
      <c r="K97" s="8">
        <v>0</v>
      </c>
      <c r="L97" s="4">
        <f t="shared" si="147"/>
        <v>0</v>
      </c>
      <c r="M97" s="7">
        <v>0</v>
      </c>
      <c r="N97" s="8">
        <v>0</v>
      </c>
      <c r="O97" s="4">
        <f t="shared" si="148"/>
        <v>0</v>
      </c>
      <c r="P97" s="7">
        <v>0</v>
      </c>
      <c r="Q97" s="8">
        <v>0</v>
      </c>
      <c r="R97" s="4">
        <f t="shared" si="149"/>
        <v>0</v>
      </c>
      <c r="S97" s="7">
        <v>0</v>
      </c>
      <c r="T97" s="8">
        <v>0</v>
      </c>
      <c r="U97" s="4">
        <f t="shared" si="150"/>
        <v>0</v>
      </c>
      <c r="V97" s="3">
        <f t="shared" si="151"/>
        <v>0</v>
      </c>
      <c r="W97" s="3">
        <f t="shared" si="151"/>
        <v>0</v>
      </c>
      <c r="X97" s="46">
        <f t="shared" si="151"/>
        <v>0</v>
      </c>
    </row>
    <row r="98" spans="3:24" ht="26.25">
      <c r="C98" s="45"/>
      <c r="D98" s="44">
        <v>28</v>
      </c>
      <c r="E98" s="32" t="s">
        <v>65</v>
      </c>
      <c r="F98" s="32"/>
      <c r="G98" s="14">
        <f>+SUM(G99:G104)</f>
        <v>7900000</v>
      </c>
      <c r="H98" s="14">
        <f t="shared" ref="H98:I98" si="152">+SUM(H99:H104)</f>
        <v>0</v>
      </c>
      <c r="I98" s="14">
        <f t="shared" si="152"/>
        <v>7900000</v>
      </c>
      <c r="J98" s="14">
        <f>+SUM(J99:J104)</f>
        <v>7900000</v>
      </c>
      <c r="K98" s="14">
        <f t="shared" ref="K98:L98" si="153">+SUM(K99:K104)</f>
        <v>0</v>
      </c>
      <c r="L98" s="14">
        <f t="shared" si="153"/>
        <v>7900000</v>
      </c>
      <c r="M98" s="14">
        <f>+SUM(M99:M104)</f>
        <v>0</v>
      </c>
      <c r="N98" s="14">
        <f t="shared" ref="N98:O98" si="154">+SUM(N99:N104)</f>
        <v>0</v>
      </c>
      <c r="O98" s="14">
        <f t="shared" si="154"/>
        <v>0</v>
      </c>
      <c r="P98" s="14">
        <f>+SUM(P99:P104)</f>
        <v>0</v>
      </c>
      <c r="Q98" s="14">
        <f t="shared" ref="Q98:R98" si="155">+SUM(Q99:Q104)</f>
        <v>0</v>
      </c>
      <c r="R98" s="14">
        <f t="shared" si="155"/>
        <v>0</v>
      </c>
      <c r="S98" s="14">
        <f>+SUM(S99:S104)</f>
        <v>0</v>
      </c>
      <c r="T98" s="14">
        <f t="shared" ref="T98:U98" si="156">+SUM(T99:T104)</f>
        <v>0</v>
      </c>
      <c r="U98" s="14">
        <f t="shared" si="156"/>
        <v>0</v>
      </c>
      <c r="V98" s="14">
        <f>+SUM(V99:V104)</f>
        <v>0</v>
      </c>
      <c r="W98" s="14">
        <f t="shared" ref="W98:X98" si="157">+SUM(W99:W104)</f>
        <v>0</v>
      </c>
      <c r="X98" s="14">
        <f t="shared" si="157"/>
        <v>0</v>
      </c>
    </row>
    <row r="99" spans="3:24" ht="26.25">
      <c r="C99" s="45"/>
      <c r="D99" s="45"/>
      <c r="E99" s="1">
        <v>1000</v>
      </c>
      <c r="F99" s="2" t="s">
        <v>1</v>
      </c>
      <c r="G99" s="3">
        <v>0</v>
      </c>
      <c r="H99" s="3">
        <v>0</v>
      </c>
      <c r="I99" s="4">
        <f>+G99+H99</f>
        <v>0</v>
      </c>
      <c r="J99" s="3">
        <v>0</v>
      </c>
      <c r="K99" s="3">
        <v>0</v>
      </c>
      <c r="L99" s="4">
        <f>+J99+K99</f>
        <v>0</v>
      </c>
      <c r="M99" s="3">
        <v>0</v>
      </c>
      <c r="N99" s="3">
        <v>0</v>
      </c>
      <c r="O99" s="4">
        <f>+M99+N99</f>
        <v>0</v>
      </c>
      <c r="P99" s="3">
        <v>0</v>
      </c>
      <c r="Q99" s="3">
        <v>0</v>
      </c>
      <c r="R99" s="4">
        <f>+P99+Q99</f>
        <v>0</v>
      </c>
      <c r="S99" s="3">
        <v>0</v>
      </c>
      <c r="T99" s="3">
        <v>0</v>
      </c>
      <c r="U99" s="4">
        <f>+S99+T99</f>
        <v>0</v>
      </c>
      <c r="V99" s="3">
        <f>+G99-J99-M99-P99-S99</f>
        <v>0</v>
      </c>
      <c r="W99" s="3">
        <f>+H99-K99-N99-Q99-T99</f>
        <v>0</v>
      </c>
      <c r="X99" s="46">
        <f>+I99-L99-O99-R99-U99</f>
        <v>0</v>
      </c>
    </row>
    <row r="100" spans="3:24" ht="26.25">
      <c r="C100" s="45"/>
      <c r="D100" s="45"/>
      <c r="E100" s="1">
        <v>2000</v>
      </c>
      <c r="F100" s="2" t="s">
        <v>2</v>
      </c>
      <c r="G100" s="6">
        <v>0</v>
      </c>
      <c r="H100" s="6">
        <v>0</v>
      </c>
      <c r="I100" s="4">
        <f t="shared" ref="I100:I104" si="158">+G100+H100</f>
        <v>0</v>
      </c>
      <c r="J100" s="6">
        <v>0</v>
      </c>
      <c r="K100" s="6">
        <v>0</v>
      </c>
      <c r="L100" s="4">
        <f t="shared" ref="L100:L104" si="159">+J100+K100</f>
        <v>0</v>
      </c>
      <c r="M100" s="6">
        <v>0</v>
      </c>
      <c r="N100" s="6">
        <v>0</v>
      </c>
      <c r="O100" s="4">
        <f t="shared" ref="O100:O104" si="160">+M100+N100</f>
        <v>0</v>
      </c>
      <c r="P100" s="6">
        <v>0</v>
      </c>
      <c r="Q100" s="6">
        <v>0</v>
      </c>
      <c r="R100" s="4">
        <f t="shared" ref="R100:R104" si="161">+P100+Q100</f>
        <v>0</v>
      </c>
      <c r="S100" s="6">
        <v>0</v>
      </c>
      <c r="T100" s="6">
        <v>0</v>
      </c>
      <c r="U100" s="4">
        <f t="shared" ref="U100:U104" si="162">+S100+T100</f>
        <v>0</v>
      </c>
      <c r="V100" s="3">
        <f t="shared" ref="V100:X104" si="163">+G100-J100-M100-P100-S100</f>
        <v>0</v>
      </c>
      <c r="W100" s="3">
        <f t="shared" si="163"/>
        <v>0</v>
      </c>
      <c r="X100" s="46">
        <f t="shared" si="163"/>
        <v>0</v>
      </c>
    </row>
    <row r="101" spans="3:24" ht="26.25">
      <c r="C101" s="45"/>
      <c r="D101" s="45"/>
      <c r="E101" s="1">
        <v>3000</v>
      </c>
      <c r="F101" s="2" t="s">
        <v>3</v>
      </c>
      <c r="G101" s="6">
        <f>+[1]FASP!M239</f>
        <v>7900000</v>
      </c>
      <c r="H101" s="3">
        <v>0</v>
      </c>
      <c r="I101" s="4">
        <f t="shared" si="158"/>
        <v>7900000</v>
      </c>
      <c r="J101" s="6">
        <f>+[1]FASP!AH239</f>
        <v>7900000</v>
      </c>
      <c r="K101" s="3">
        <v>0</v>
      </c>
      <c r="L101" s="4">
        <f t="shared" si="159"/>
        <v>7900000</v>
      </c>
      <c r="M101" s="6">
        <v>0</v>
      </c>
      <c r="N101" s="3">
        <v>0</v>
      </c>
      <c r="O101" s="4">
        <f t="shared" si="160"/>
        <v>0</v>
      </c>
      <c r="P101" s="6">
        <v>0</v>
      </c>
      <c r="Q101" s="3">
        <v>0</v>
      </c>
      <c r="R101" s="4">
        <f t="shared" si="161"/>
        <v>0</v>
      </c>
      <c r="S101" s="6">
        <v>0</v>
      </c>
      <c r="T101" s="3">
        <v>0</v>
      </c>
      <c r="U101" s="4">
        <f t="shared" si="162"/>
        <v>0</v>
      </c>
      <c r="V101" s="3">
        <f t="shared" si="163"/>
        <v>0</v>
      </c>
      <c r="W101" s="3">
        <f t="shared" si="163"/>
        <v>0</v>
      </c>
      <c r="X101" s="46">
        <f t="shared" si="163"/>
        <v>0</v>
      </c>
    </row>
    <row r="102" spans="3:24" ht="26.25">
      <c r="C102" s="45"/>
      <c r="D102" s="45"/>
      <c r="E102" s="1">
        <v>4000</v>
      </c>
      <c r="F102" s="2" t="s">
        <v>4</v>
      </c>
      <c r="G102" s="6">
        <v>0</v>
      </c>
      <c r="H102" s="3">
        <v>0</v>
      </c>
      <c r="I102" s="4">
        <f t="shared" si="158"/>
        <v>0</v>
      </c>
      <c r="J102" s="6">
        <v>0</v>
      </c>
      <c r="K102" s="3">
        <v>0</v>
      </c>
      <c r="L102" s="4">
        <f t="shared" si="159"/>
        <v>0</v>
      </c>
      <c r="M102" s="6">
        <v>0</v>
      </c>
      <c r="N102" s="3">
        <v>0</v>
      </c>
      <c r="O102" s="4">
        <f t="shared" si="160"/>
        <v>0</v>
      </c>
      <c r="P102" s="6">
        <v>0</v>
      </c>
      <c r="Q102" s="3">
        <v>0</v>
      </c>
      <c r="R102" s="4">
        <f t="shared" si="161"/>
        <v>0</v>
      </c>
      <c r="S102" s="6">
        <v>0</v>
      </c>
      <c r="T102" s="3">
        <v>0</v>
      </c>
      <c r="U102" s="4">
        <f t="shared" si="162"/>
        <v>0</v>
      </c>
      <c r="V102" s="3">
        <f t="shared" si="163"/>
        <v>0</v>
      </c>
      <c r="W102" s="3">
        <f t="shared" si="163"/>
        <v>0</v>
      </c>
      <c r="X102" s="46">
        <f t="shared" si="163"/>
        <v>0</v>
      </c>
    </row>
    <row r="103" spans="3:24" ht="26.25">
      <c r="C103" s="45"/>
      <c r="D103" s="45"/>
      <c r="E103" s="1">
        <v>5000</v>
      </c>
      <c r="F103" s="2" t="s">
        <v>5</v>
      </c>
      <c r="G103" s="6">
        <v>0</v>
      </c>
      <c r="H103" s="3">
        <v>0</v>
      </c>
      <c r="I103" s="4">
        <f t="shared" si="158"/>
        <v>0</v>
      </c>
      <c r="J103" s="6">
        <v>0</v>
      </c>
      <c r="K103" s="3">
        <v>0</v>
      </c>
      <c r="L103" s="4">
        <f t="shared" si="159"/>
        <v>0</v>
      </c>
      <c r="M103" s="6">
        <v>0</v>
      </c>
      <c r="N103" s="3">
        <v>0</v>
      </c>
      <c r="O103" s="4">
        <f t="shared" si="160"/>
        <v>0</v>
      </c>
      <c r="P103" s="6">
        <v>0</v>
      </c>
      <c r="Q103" s="3">
        <v>0</v>
      </c>
      <c r="R103" s="4">
        <f t="shared" si="161"/>
        <v>0</v>
      </c>
      <c r="S103" s="6">
        <v>0</v>
      </c>
      <c r="T103" s="3">
        <v>0</v>
      </c>
      <c r="U103" s="4">
        <f t="shared" si="162"/>
        <v>0</v>
      </c>
      <c r="V103" s="3">
        <f t="shared" si="163"/>
        <v>0</v>
      </c>
      <c r="W103" s="3">
        <f t="shared" si="163"/>
        <v>0</v>
      </c>
      <c r="X103" s="46">
        <f t="shared" si="163"/>
        <v>0</v>
      </c>
    </row>
    <row r="104" spans="3:24" ht="27" thickBot="1">
      <c r="C104" s="45"/>
      <c r="D104" s="45"/>
      <c r="E104" s="1">
        <v>6000</v>
      </c>
      <c r="F104" s="2" t="s">
        <v>6</v>
      </c>
      <c r="G104" s="7">
        <v>0</v>
      </c>
      <c r="H104" s="8">
        <v>0</v>
      </c>
      <c r="I104" s="4">
        <f t="shared" si="158"/>
        <v>0</v>
      </c>
      <c r="J104" s="7">
        <v>0</v>
      </c>
      <c r="K104" s="8">
        <v>0</v>
      </c>
      <c r="L104" s="4">
        <f t="shared" si="159"/>
        <v>0</v>
      </c>
      <c r="M104" s="7">
        <v>0</v>
      </c>
      <c r="N104" s="8">
        <v>0</v>
      </c>
      <c r="O104" s="4">
        <f t="shared" si="160"/>
        <v>0</v>
      </c>
      <c r="P104" s="7">
        <v>0</v>
      </c>
      <c r="Q104" s="8">
        <v>0</v>
      </c>
      <c r="R104" s="4">
        <f t="shared" si="161"/>
        <v>0</v>
      </c>
      <c r="S104" s="7">
        <v>0</v>
      </c>
      <c r="T104" s="8">
        <v>0</v>
      </c>
      <c r="U104" s="4">
        <f t="shared" si="162"/>
        <v>0</v>
      </c>
      <c r="V104" s="3">
        <f t="shared" si="163"/>
        <v>0</v>
      </c>
      <c r="W104" s="3">
        <f t="shared" si="163"/>
        <v>0</v>
      </c>
      <c r="X104" s="46">
        <f t="shared" si="163"/>
        <v>0</v>
      </c>
    </row>
    <row r="105" spans="3:24" ht="54" customHeight="1" thickBot="1">
      <c r="C105" s="44">
        <v>12</v>
      </c>
      <c r="D105" s="28" t="s">
        <v>66</v>
      </c>
      <c r="E105" s="28"/>
      <c r="F105" s="28"/>
      <c r="G105" s="13">
        <f>+G106</f>
        <v>60000000</v>
      </c>
      <c r="H105" s="13">
        <f t="shared" ref="H105:X105" si="164">+H106</f>
        <v>0</v>
      </c>
      <c r="I105" s="13">
        <f t="shared" si="164"/>
        <v>60000000</v>
      </c>
      <c r="J105" s="13">
        <f t="shared" si="164"/>
        <v>29965018.990000002</v>
      </c>
      <c r="K105" s="13">
        <f t="shared" si="164"/>
        <v>0</v>
      </c>
      <c r="L105" s="13">
        <f t="shared" si="164"/>
        <v>29965018.990000002</v>
      </c>
      <c r="M105" s="13">
        <f t="shared" si="164"/>
        <v>0</v>
      </c>
      <c r="N105" s="13">
        <f t="shared" si="164"/>
        <v>0</v>
      </c>
      <c r="O105" s="13">
        <f t="shared" si="164"/>
        <v>0</v>
      </c>
      <c r="P105" s="13">
        <f t="shared" si="164"/>
        <v>29965019</v>
      </c>
      <c r="Q105" s="13">
        <f t="shared" si="164"/>
        <v>0</v>
      </c>
      <c r="R105" s="13">
        <f t="shared" si="164"/>
        <v>29965019</v>
      </c>
      <c r="S105" s="13">
        <f t="shared" si="164"/>
        <v>0</v>
      </c>
      <c r="T105" s="13">
        <f t="shared" si="164"/>
        <v>0</v>
      </c>
      <c r="U105" s="13">
        <f t="shared" si="164"/>
        <v>0</v>
      </c>
      <c r="V105" s="13">
        <f t="shared" si="164"/>
        <v>69962.009999997914</v>
      </c>
      <c r="W105" s="13">
        <f t="shared" si="164"/>
        <v>0</v>
      </c>
      <c r="X105" s="13">
        <f t="shared" si="164"/>
        <v>69962.009999997914</v>
      </c>
    </row>
    <row r="106" spans="3:24" ht="26.25">
      <c r="C106" s="45"/>
      <c r="D106" s="44">
        <v>29</v>
      </c>
      <c r="E106" s="32" t="s">
        <v>67</v>
      </c>
      <c r="F106" s="32"/>
      <c r="G106" s="14">
        <f>+SUM(G107:G112)</f>
        <v>60000000</v>
      </c>
      <c r="H106" s="14">
        <f t="shared" ref="H106:I106" si="165">+SUM(H107:H112)</f>
        <v>0</v>
      </c>
      <c r="I106" s="14">
        <f t="shared" si="165"/>
        <v>60000000</v>
      </c>
      <c r="J106" s="14">
        <f>+SUM(J107:J112)</f>
        <v>29965018.990000002</v>
      </c>
      <c r="K106" s="14">
        <f t="shared" ref="K106:L106" si="166">+SUM(K107:K112)</f>
        <v>0</v>
      </c>
      <c r="L106" s="14">
        <f t="shared" si="166"/>
        <v>29965018.990000002</v>
      </c>
      <c r="M106" s="14">
        <f>+SUM(M107:M112)</f>
        <v>0</v>
      </c>
      <c r="N106" s="14">
        <f t="shared" ref="N106:O106" si="167">+SUM(N107:N112)</f>
        <v>0</v>
      </c>
      <c r="O106" s="14">
        <f t="shared" si="167"/>
        <v>0</v>
      </c>
      <c r="P106" s="14">
        <f>+SUM(P107:P112)</f>
        <v>29965019</v>
      </c>
      <c r="Q106" s="14">
        <f t="shared" ref="Q106:R106" si="168">+SUM(Q107:Q112)</f>
        <v>0</v>
      </c>
      <c r="R106" s="14">
        <f t="shared" si="168"/>
        <v>29965019</v>
      </c>
      <c r="S106" s="14">
        <f>+SUM(S107:S112)</f>
        <v>0</v>
      </c>
      <c r="T106" s="14">
        <f t="shared" ref="T106:U106" si="169">+SUM(T107:T112)</f>
        <v>0</v>
      </c>
      <c r="U106" s="14">
        <f t="shared" si="169"/>
        <v>0</v>
      </c>
      <c r="V106" s="14">
        <f>+SUM(V107:V112)</f>
        <v>69962.009999997914</v>
      </c>
      <c r="W106" s="14">
        <f t="shared" ref="W106:X106" si="170">+SUM(W107:W112)</f>
        <v>0</v>
      </c>
      <c r="X106" s="14">
        <f t="shared" si="170"/>
        <v>69962.009999997914</v>
      </c>
    </row>
    <row r="107" spans="3:24" ht="26.25">
      <c r="C107" s="45"/>
      <c r="D107" s="45"/>
      <c r="E107" s="1">
        <v>1000</v>
      </c>
      <c r="F107" s="2" t="s">
        <v>1</v>
      </c>
      <c r="G107" s="3">
        <v>0</v>
      </c>
      <c r="H107" s="3">
        <f>+[1]FASP!P241</f>
        <v>0</v>
      </c>
      <c r="I107" s="4">
        <f>+G107+H107</f>
        <v>0</v>
      </c>
      <c r="J107" s="3">
        <v>0</v>
      </c>
      <c r="K107" s="3">
        <v>0</v>
      </c>
      <c r="L107" s="4">
        <f>+J107+K107</f>
        <v>0</v>
      </c>
      <c r="M107" s="3">
        <v>0</v>
      </c>
      <c r="N107" s="3">
        <v>0</v>
      </c>
      <c r="O107" s="4">
        <f>+M107+N107</f>
        <v>0</v>
      </c>
      <c r="P107" s="3">
        <v>0</v>
      </c>
      <c r="Q107" s="3">
        <v>0</v>
      </c>
      <c r="R107" s="4">
        <f>+P107+Q107</f>
        <v>0</v>
      </c>
      <c r="S107" s="3">
        <v>0</v>
      </c>
      <c r="T107" s="3">
        <v>0</v>
      </c>
      <c r="U107" s="4">
        <f>+S107+T107</f>
        <v>0</v>
      </c>
      <c r="V107" s="3">
        <f>+G107-J107-M107-P107-S107</f>
        <v>0</v>
      </c>
      <c r="W107" s="3">
        <f>+H107-K107-N107-Q107-T107</f>
        <v>0</v>
      </c>
      <c r="X107" s="46">
        <f>+I107-L107-O107-R107-U107</f>
        <v>0</v>
      </c>
    </row>
    <row r="108" spans="3:24" ht="26.25">
      <c r="C108" s="45"/>
      <c r="D108" s="45"/>
      <c r="E108" s="1">
        <v>2000</v>
      </c>
      <c r="F108" s="2" t="s">
        <v>2</v>
      </c>
      <c r="G108" s="6">
        <v>0</v>
      </c>
      <c r="H108" s="6">
        <v>0</v>
      </c>
      <c r="I108" s="4">
        <f t="shared" ref="I108:I112" si="171">+G108+H108</f>
        <v>0</v>
      </c>
      <c r="J108" s="6">
        <v>0</v>
      </c>
      <c r="K108" s="6">
        <v>0</v>
      </c>
      <c r="L108" s="4">
        <f t="shared" ref="L108:L112" si="172">+J108+K108</f>
        <v>0</v>
      </c>
      <c r="M108" s="6">
        <v>0</v>
      </c>
      <c r="N108" s="6">
        <v>0</v>
      </c>
      <c r="O108" s="4">
        <f t="shared" ref="O108:O112" si="173">+M108+N108</f>
        <v>0</v>
      </c>
      <c r="P108" s="6">
        <v>0</v>
      </c>
      <c r="Q108" s="6">
        <v>0</v>
      </c>
      <c r="R108" s="4">
        <f t="shared" ref="R108:R112" si="174">+P108+Q108</f>
        <v>0</v>
      </c>
      <c r="S108" s="6">
        <v>0</v>
      </c>
      <c r="T108" s="6">
        <v>0</v>
      </c>
      <c r="U108" s="4">
        <f t="shared" ref="U108:U112" si="175">+S108+T108</f>
        <v>0</v>
      </c>
      <c r="V108" s="3">
        <f t="shared" ref="V108:X112" si="176">+G108-J108-M108-P108-S108</f>
        <v>0</v>
      </c>
      <c r="W108" s="3">
        <f t="shared" si="176"/>
        <v>0</v>
      </c>
      <c r="X108" s="46">
        <f t="shared" si="176"/>
        <v>0</v>
      </c>
    </row>
    <row r="109" spans="3:24" ht="26.25">
      <c r="C109" s="45"/>
      <c r="D109" s="45"/>
      <c r="E109" s="1">
        <v>3000</v>
      </c>
      <c r="F109" s="2" t="s">
        <v>3</v>
      </c>
      <c r="G109" s="6">
        <f>+[1]FASP!M245</f>
        <v>60000000</v>
      </c>
      <c r="H109" s="3">
        <f>+[1]FASP!P245</f>
        <v>0</v>
      </c>
      <c r="I109" s="4">
        <f t="shared" si="171"/>
        <v>60000000</v>
      </c>
      <c r="J109" s="6">
        <f>+[1]FASP!AH245</f>
        <v>29965018.990000002</v>
      </c>
      <c r="K109" s="3">
        <v>0</v>
      </c>
      <c r="L109" s="4">
        <f t="shared" si="172"/>
        <v>29965018.990000002</v>
      </c>
      <c r="M109" s="6">
        <v>0</v>
      </c>
      <c r="N109" s="3">
        <v>0</v>
      </c>
      <c r="O109" s="4">
        <f t="shared" si="173"/>
        <v>0</v>
      </c>
      <c r="P109" s="6">
        <f>+[1]FASP!T245</f>
        <v>29965019</v>
      </c>
      <c r="Q109" s="3">
        <v>0</v>
      </c>
      <c r="R109" s="4">
        <f t="shared" si="174"/>
        <v>29965019</v>
      </c>
      <c r="S109" s="6">
        <v>0</v>
      </c>
      <c r="T109" s="3">
        <v>0</v>
      </c>
      <c r="U109" s="4">
        <f t="shared" si="175"/>
        <v>0</v>
      </c>
      <c r="V109" s="3">
        <f t="shared" si="176"/>
        <v>69962.009999997914</v>
      </c>
      <c r="W109" s="3">
        <f t="shared" si="176"/>
        <v>0</v>
      </c>
      <c r="X109" s="46">
        <f t="shared" si="176"/>
        <v>69962.009999997914</v>
      </c>
    </row>
    <row r="110" spans="3:24" ht="26.25">
      <c r="C110" s="45"/>
      <c r="D110" s="45"/>
      <c r="E110" s="1">
        <v>4000</v>
      </c>
      <c r="F110" s="2" t="s">
        <v>4</v>
      </c>
      <c r="G110" s="6">
        <v>0</v>
      </c>
      <c r="H110" s="3">
        <v>0</v>
      </c>
      <c r="I110" s="4">
        <f t="shared" si="171"/>
        <v>0</v>
      </c>
      <c r="J110" s="6">
        <v>0</v>
      </c>
      <c r="K110" s="3">
        <v>0</v>
      </c>
      <c r="L110" s="4">
        <f t="shared" si="172"/>
        <v>0</v>
      </c>
      <c r="M110" s="6">
        <v>0</v>
      </c>
      <c r="N110" s="3">
        <v>0</v>
      </c>
      <c r="O110" s="4">
        <f t="shared" si="173"/>
        <v>0</v>
      </c>
      <c r="P110" s="6">
        <v>0</v>
      </c>
      <c r="Q110" s="3">
        <v>0</v>
      </c>
      <c r="R110" s="4">
        <f t="shared" si="174"/>
        <v>0</v>
      </c>
      <c r="S110" s="6">
        <v>0</v>
      </c>
      <c r="T110" s="3">
        <v>0</v>
      </c>
      <c r="U110" s="4">
        <f t="shared" si="175"/>
        <v>0</v>
      </c>
      <c r="V110" s="3">
        <f t="shared" si="176"/>
        <v>0</v>
      </c>
      <c r="W110" s="3">
        <f t="shared" si="176"/>
        <v>0</v>
      </c>
      <c r="X110" s="46">
        <f t="shared" si="176"/>
        <v>0</v>
      </c>
    </row>
    <row r="111" spans="3:24" ht="26.25">
      <c r="C111" s="45"/>
      <c r="D111" s="45"/>
      <c r="E111" s="1">
        <v>5000</v>
      </c>
      <c r="F111" s="2" t="s">
        <v>5</v>
      </c>
      <c r="G111" s="6">
        <v>0</v>
      </c>
      <c r="H111" s="3">
        <v>0</v>
      </c>
      <c r="I111" s="4">
        <f t="shared" si="171"/>
        <v>0</v>
      </c>
      <c r="J111" s="6">
        <v>0</v>
      </c>
      <c r="K111" s="3">
        <v>0</v>
      </c>
      <c r="L111" s="4">
        <f t="shared" si="172"/>
        <v>0</v>
      </c>
      <c r="M111" s="6">
        <v>0</v>
      </c>
      <c r="N111" s="3">
        <v>0</v>
      </c>
      <c r="O111" s="4">
        <f t="shared" si="173"/>
        <v>0</v>
      </c>
      <c r="P111" s="6">
        <v>0</v>
      </c>
      <c r="Q111" s="3">
        <v>0</v>
      </c>
      <c r="R111" s="4">
        <f t="shared" si="174"/>
        <v>0</v>
      </c>
      <c r="S111" s="6">
        <v>0</v>
      </c>
      <c r="T111" s="3">
        <v>0</v>
      </c>
      <c r="U111" s="4">
        <f t="shared" si="175"/>
        <v>0</v>
      </c>
      <c r="V111" s="3">
        <f t="shared" si="176"/>
        <v>0</v>
      </c>
      <c r="W111" s="3">
        <f t="shared" si="176"/>
        <v>0</v>
      </c>
      <c r="X111" s="46">
        <f t="shared" si="176"/>
        <v>0</v>
      </c>
    </row>
    <row r="112" spans="3:24" ht="27" thickBot="1">
      <c r="C112" s="45"/>
      <c r="D112" s="45"/>
      <c r="E112" s="1">
        <v>6000</v>
      </c>
      <c r="F112" s="2" t="s">
        <v>6</v>
      </c>
      <c r="G112" s="7">
        <v>0</v>
      </c>
      <c r="H112" s="8">
        <v>0</v>
      </c>
      <c r="I112" s="4">
        <f t="shared" si="171"/>
        <v>0</v>
      </c>
      <c r="J112" s="7">
        <v>0</v>
      </c>
      <c r="K112" s="8">
        <v>0</v>
      </c>
      <c r="L112" s="4">
        <f t="shared" si="172"/>
        <v>0</v>
      </c>
      <c r="M112" s="7">
        <v>0</v>
      </c>
      <c r="N112" s="8">
        <v>0</v>
      </c>
      <c r="O112" s="4">
        <f t="shared" si="173"/>
        <v>0</v>
      </c>
      <c r="P112" s="7">
        <v>0</v>
      </c>
      <c r="Q112" s="8">
        <v>0</v>
      </c>
      <c r="R112" s="4">
        <f t="shared" si="174"/>
        <v>0</v>
      </c>
      <c r="S112" s="7">
        <v>0</v>
      </c>
      <c r="T112" s="8">
        <v>0</v>
      </c>
      <c r="U112" s="4">
        <f t="shared" si="175"/>
        <v>0</v>
      </c>
      <c r="V112" s="3">
        <f t="shared" si="176"/>
        <v>0</v>
      </c>
      <c r="W112" s="3">
        <f t="shared" si="176"/>
        <v>0</v>
      </c>
      <c r="X112" s="46">
        <f t="shared" si="176"/>
        <v>0</v>
      </c>
    </row>
    <row r="113" spans="3:24" ht="54.75" customHeight="1" thickBot="1">
      <c r="C113" s="44">
        <v>13</v>
      </c>
      <c r="D113" s="28" t="s">
        <v>68</v>
      </c>
      <c r="E113" s="28"/>
      <c r="F113" s="28"/>
      <c r="G113" s="13">
        <f>+G114</f>
        <v>1500000</v>
      </c>
      <c r="H113" s="13">
        <f t="shared" ref="H113:X113" si="177">+H114</f>
        <v>500000</v>
      </c>
      <c r="I113" s="13">
        <f t="shared" si="177"/>
        <v>2000000</v>
      </c>
      <c r="J113" s="13">
        <f t="shared" si="177"/>
        <v>499000</v>
      </c>
      <c r="K113" s="13">
        <f t="shared" si="177"/>
        <v>498999.99</v>
      </c>
      <c r="L113" s="13">
        <f t="shared" si="177"/>
        <v>997999.99</v>
      </c>
      <c r="M113" s="13">
        <f t="shared" si="177"/>
        <v>0</v>
      </c>
      <c r="N113" s="13">
        <f t="shared" si="177"/>
        <v>0</v>
      </c>
      <c r="O113" s="13">
        <f t="shared" si="177"/>
        <v>0</v>
      </c>
      <c r="P113" s="13">
        <f t="shared" si="177"/>
        <v>997618.56</v>
      </c>
      <c r="Q113" s="13">
        <f t="shared" si="177"/>
        <v>0</v>
      </c>
      <c r="R113" s="13">
        <f t="shared" si="177"/>
        <v>997618.56</v>
      </c>
      <c r="S113" s="13">
        <f t="shared" si="177"/>
        <v>0</v>
      </c>
      <c r="T113" s="13">
        <f t="shared" si="177"/>
        <v>0</v>
      </c>
      <c r="U113" s="13">
        <f t="shared" si="177"/>
        <v>0</v>
      </c>
      <c r="V113" s="13">
        <f t="shared" si="177"/>
        <v>3381.4399999999441</v>
      </c>
      <c r="W113" s="13">
        <f t="shared" si="177"/>
        <v>1000.0100000000093</v>
      </c>
      <c r="X113" s="13">
        <f t="shared" si="177"/>
        <v>4381.4499999999534</v>
      </c>
    </row>
    <row r="114" spans="3:24" ht="54.75" customHeight="1">
      <c r="C114" s="45"/>
      <c r="D114" s="44">
        <v>30</v>
      </c>
      <c r="E114" s="32" t="s">
        <v>69</v>
      </c>
      <c r="F114" s="32"/>
      <c r="G114" s="14">
        <f>+SUM(G115:G120)</f>
        <v>1500000</v>
      </c>
      <c r="H114" s="14">
        <f t="shared" ref="H114:I114" si="178">+SUM(H115:H120)</f>
        <v>500000</v>
      </c>
      <c r="I114" s="14">
        <f t="shared" si="178"/>
        <v>2000000</v>
      </c>
      <c r="J114" s="14">
        <f>+SUM(J115:J120)</f>
        <v>499000</v>
      </c>
      <c r="K114" s="14">
        <f t="shared" ref="K114:L114" si="179">+SUM(K115:K120)</f>
        <v>498999.99</v>
      </c>
      <c r="L114" s="14">
        <f t="shared" si="179"/>
        <v>997999.99</v>
      </c>
      <c r="M114" s="14">
        <f>+SUM(M115:M120)</f>
        <v>0</v>
      </c>
      <c r="N114" s="14">
        <f t="shared" ref="N114:O114" si="180">+SUM(N115:N120)</f>
        <v>0</v>
      </c>
      <c r="O114" s="14">
        <f t="shared" si="180"/>
        <v>0</v>
      </c>
      <c r="P114" s="14">
        <f>+SUM(P115:P120)</f>
        <v>997618.56</v>
      </c>
      <c r="Q114" s="14">
        <f t="shared" ref="Q114:R114" si="181">+SUM(Q115:Q120)</f>
        <v>0</v>
      </c>
      <c r="R114" s="14">
        <f t="shared" si="181"/>
        <v>997618.56</v>
      </c>
      <c r="S114" s="14">
        <f>+SUM(S115:S120)</f>
        <v>0</v>
      </c>
      <c r="T114" s="14">
        <f t="shared" ref="T114:U114" si="182">+SUM(T115:T120)</f>
        <v>0</v>
      </c>
      <c r="U114" s="14">
        <f t="shared" si="182"/>
        <v>0</v>
      </c>
      <c r="V114" s="14">
        <f>+SUM(V115:V120)</f>
        <v>3381.4399999999441</v>
      </c>
      <c r="W114" s="14">
        <f t="shared" ref="W114:X114" si="183">+SUM(W115:W120)</f>
        <v>1000.0100000000093</v>
      </c>
      <c r="X114" s="14">
        <f t="shared" si="183"/>
        <v>4381.4499999999534</v>
      </c>
    </row>
    <row r="115" spans="3:24" ht="26.25">
      <c r="C115" s="45"/>
      <c r="D115" s="45"/>
      <c r="E115" s="1">
        <v>1000</v>
      </c>
      <c r="F115" s="2" t="s">
        <v>1</v>
      </c>
      <c r="G115" s="3">
        <v>0</v>
      </c>
      <c r="H115" s="3">
        <v>0</v>
      </c>
      <c r="I115" s="4">
        <f>+G115+H115</f>
        <v>0</v>
      </c>
      <c r="J115" s="3">
        <v>0</v>
      </c>
      <c r="K115" s="3">
        <v>0</v>
      </c>
      <c r="L115" s="4">
        <f>+J115+K115</f>
        <v>0</v>
      </c>
      <c r="M115" s="3">
        <v>0</v>
      </c>
      <c r="N115" s="3">
        <v>0</v>
      </c>
      <c r="O115" s="4">
        <f>+M115+N115</f>
        <v>0</v>
      </c>
      <c r="P115" s="3">
        <v>0</v>
      </c>
      <c r="Q115" s="3">
        <v>0</v>
      </c>
      <c r="R115" s="4">
        <f>+P115+Q115</f>
        <v>0</v>
      </c>
      <c r="S115" s="3">
        <v>0</v>
      </c>
      <c r="T115" s="3">
        <v>0</v>
      </c>
      <c r="U115" s="4">
        <f>+S115+T115</f>
        <v>0</v>
      </c>
      <c r="V115" s="3">
        <f>+G115-J115-M115-P115-S115</f>
        <v>0</v>
      </c>
      <c r="W115" s="3">
        <f>+H115-K115-N115-Q115-T115</f>
        <v>0</v>
      </c>
      <c r="X115" s="46">
        <f>+I115-L115-O115-R115-U115</f>
        <v>0</v>
      </c>
    </row>
    <row r="116" spans="3:24" ht="26.25">
      <c r="C116" s="45"/>
      <c r="D116" s="45"/>
      <c r="E116" s="1">
        <v>2000</v>
      </c>
      <c r="F116" s="2" t="s">
        <v>2</v>
      </c>
      <c r="G116" s="6">
        <v>0</v>
      </c>
      <c r="H116" s="6">
        <v>0</v>
      </c>
      <c r="I116" s="4">
        <f t="shared" ref="I116:I120" si="184">+G116+H116</f>
        <v>0</v>
      </c>
      <c r="J116" s="6">
        <v>0</v>
      </c>
      <c r="K116" s="6">
        <v>0</v>
      </c>
      <c r="L116" s="4">
        <f t="shared" ref="L116:L120" si="185">+J116+K116</f>
        <v>0</v>
      </c>
      <c r="M116" s="6">
        <v>0</v>
      </c>
      <c r="N116" s="6">
        <v>0</v>
      </c>
      <c r="O116" s="4">
        <f t="shared" ref="O116:O120" si="186">+M116+N116</f>
        <v>0</v>
      </c>
      <c r="P116" s="6">
        <v>0</v>
      </c>
      <c r="Q116" s="6">
        <v>0</v>
      </c>
      <c r="R116" s="4">
        <f t="shared" ref="R116:R120" si="187">+P116+Q116</f>
        <v>0</v>
      </c>
      <c r="S116" s="6">
        <v>0</v>
      </c>
      <c r="T116" s="6">
        <v>0</v>
      </c>
      <c r="U116" s="4">
        <f t="shared" ref="U116:U120" si="188">+S116+T116</f>
        <v>0</v>
      </c>
      <c r="V116" s="3">
        <f t="shared" ref="V116:X120" si="189">+G116-J116-M116-P116-S116</f>
        <v>0</v>
      </c>
      <c r="W116" s="3">
        <f t="shared" si="189"/>
        <v>0</v>
      </c>
      <c r="X116" s="46">
        <f t="shared" si="189"/>
        <v>0</v>
      </c>
    </row>
    <row r="117" spans="3:24" ht="26.25">
      <c r="C117" s="45"/>
      <c r="D117" s="45"/>
      <c r="E117" s="1">
        <v>3000</v>
      </c>
      <c r="F117" s="2" t="s">
        <v>3</v>
      </c>
      <c r="G117" s="6">
        <v>0</v>
      </c>
      <c r="H117" s="3">
        <v>0</v>
      </c>
      <c r="I117" s="4">
        <f t="shared" si="184"/>
        <v>0</v>
      </c>
      <c r="J117" s="6">
        <v>0</v>
      </c>
      <c r="K117" s="3">
        <v>0</v>
      </c>
      <c r="L117" s="4">
        <f t="shared" si="185"/>
        <v>0</v>
      </c>
      <c r="M117" s="6">
        <v>0</v>
      </c>
      <c r="N117" s="3">
        <v>0</v>
      </c>
      <c r="O117" s="4">
        <f t="shared" si="186"/>
        <v>0</v>
      </c>
      <c r="P117" s="6">
        <v>0</v>
      </c>
      <c r="Q117" s="3">
        <v>0</v>
      </c>
      <c r="R117" s="4">
        <f t="shared" si="187"/>
        <v>0</v>
      </c>
      <c r="S117" s="6">
        <v>0</v>
      </c>
      <c r="T117" s="3">
        <v>0</v>
      </c>
      <c r="U117" s="4">
        <f t="shared" si="188"/>
        <v>0</v>
      </c>
      <c r="V117" s="3">
        <f t="shared" si="189"/>
        <v>0</v>
      </c>
      <c r="W117" s="3">
        <f t="shared" si="189"/>
        <v>0</v>
      </c>
      <c r="X117" s="46">
        <f t="shared" si="189"/>
        <v>0</v>
      </c>
    </row>
    <row r="118" spans="3:24" ht="26.25">
      <c r="C118" s="45"/>
      <c r="D118" s="45"/>
      <c r="E118" s="1">
        <v>4000</v>
      </c>
      <c r="F118" s="2" t="s">
        <v>4</v>
      </c>
      <c r="G118" s="6">
        <v>0</v>
      </c>
      <c r="H118" s="3">
        <v>0</v>
      </c>
      <c r="I118" s="4">
        <f t="shared" si="184"/>
        <v>0</v>
      </c>
      <c r="J118" s="6">
        <v>0</v>
      </c>
      <c r="K118" s="3">
        <v>0</v>
      </c>
      <c r="L118" s="4">
        <f t="shared" si="185"/>
        <v>0</v>
      </c>
      <c r="M118" s="6">
        <v>0</v>
      </c>
      <c r="N118" s="3">
        <v>0</v>
      </c>
      <c r="O118" s="4">
        <f t="shared" si="186"/>
        <v>0</v>
      </c>
      <c r="P118" s="6">
        <v>0</v>
      </c>
      <c r="Q118" s="3">
        <v>0</v>
      </c>
      <c r="R118" s="4">
        <f t="shared" si="187"/>
        <v>0</v>
      </c>
      <c r="S118" s="6">
        <v>0</v>
      </c>
      <c r="T118" s="3">
        <v>0</v>
      </c>
      <c r="U118" s="4">
        <f t="shared" si="188"/>
        <v>0</v>
      </c>
      <c r="V118" s="3">
        <f t="shared" si="189"/>
        <v>0</v>
      </c>
      <c r="W118" s="3">
        <f t="shared" si="189"/>
        <v>0</v>
      </c>
      <c r="X118" s="46">
        <f t="shared" si="189"/>
        <v>0</v>
      </c>
    </row>
    <row r="119" spans="3:24" ht="26.25">
      <c r="C119" s="45"/>
      <c r="D119" s="45"/>
      <c r="E119" s="1">
        <v>5000</v>
      </c>
      <c r="F119" s="2" t="s">
        <v>5</v>
      </c>
      <c r="G119" s="6">
        <f>+[1]FASP!M252</f>
        <v>1500000</v>
      </c>
      <c r="H119" s="3">
        <f>+[1]FASP!P252</f>
        <v>500000</v>
      </c>
      <c r="I119" s="4">
        <f t="shared" si="184"/>
        <v>2000000</v>
      </c>
      <c r="J119" s="6">
        <f>+[1]FASP!AH252</f>
        <v>499000</v>
      </c>
      <c r="K119" s="3">
        <f>+[1]FASP!AK252</f>
        <v>498999.99</v>
      </c>
      <c r="L119" s="4">
        <f t="shared" si="185"/>
        <v>997999.99</v>
      </c>
      <c r="M119" s="6">
        <v>0</v>
      </c>
      <c r="N119" s="3">
        <v>0</v>
      </c>
      <c r="O119" s="4">
        <f t="shared" si="186"/>
        <v>0</v>
      </c>
      <c r="P119" s="6">
        <f>+[1]FASP!T252</f>
        <v>997618.56</v>
      </c>
      <c r="Q119" s="3">
        <v>0</v>
      </c>
      <c r="R119" s="4">
        <f t="shared" si="187"/>
        <v>997618.56</v>
      </c>
      <c r="S119" s="6">
        <v>0</v>
      </c>
      <c r="T119" s="3">
        <v>0</v>
      </c>
      <c r="U119" s="4">
        <f t="shared" si="188"/>
        <v>0</v>
      </c>
      <c r="V119" s="3">
        <f t="shared" si="189"/>
        <v>3381.4399999999441</v>
      </c>
      <c r="W119" s="3">
        <f t="shared" si="189"/>
        <v>1000.0100000000093</v>
      </c>
      <c r="X119" s="46">
        <f t="shared" si="189"/>
        <v>4381.4499999999534</v>
      </c>
    </row>
    <row r="120" spans="3:24" ht="27" thickBot="1">
      <c r="C120" s="45"/>
      <c r="D120" s="45"/>
      <c r="E120" s="1">
        <v>6000</v>
      </c>
      <c r="F120" s="2" t="s">
        <v>6</v>
      </c>
      <c r="G120" s="7">
        <v>0</v>
      </c>
      <c r="H120" s="8">
        <v>0</v>
      </c>
      <c r="I120" s="4">
        <f t="shared" si="184"/>
        <v>0</v>
      </c>
      <c r="J120" s="7">
        <v>0</v>
      </c>
      <c r="K120" s="8">
        <v>0</v>
      </c>
      <c r="L120" s="4">
        <f t="shared" si="185"/>
        <v>0</v>
      </c>
      <c r="M120" s="7">
        <v>0</v>
      </c>
      <c r="N120" s="8">
        <v>0</v>
      </c>
      <c r="O120" s="4">
        <f t="shared" si="186"/>
        <v>0</v>
      </c>
      <c r="P120" s="7">
        <v>0</v>
      </c>
      <c r="Q120" s="8">
        <v>0</v>
      </c>
      <c r="R120" s="4">
        <f t="shared" si="187"/>
        <v>0</v>
      </c>
      <c r="S120" s="7">
        <v>0</v>
      </c>
      <c r="T120" s="8">
        <v>0</v>
      </c>
      <c r="U120" s="4">
        <f t="shared" si="188"/>
        <v>0</v>
      </c>
      <c r="V120" s="3">
        <f t="shared" si="189"/>
        <v>0</v>
      </c>
      <c r="W120" s="3">
        <f t="shared" si="189"/>
        <v>0</v>
      </c>
      <c r="X120" s="46">
        <f t="shared" si="189"/>
        <v>0</v>
      </c>
    </row>
    <row r="121" spans="3:24" ht="27" thickBot="1">
      <c r="C121" s="44">
        <v>0</v>
      </c>
      <c r="D121" s="28" t="s">
        <v>70</v>
      </c>
      <c r="E121" s="28"/>
      <c r="F121" s="28"/>
      <c r="G121" s="13">
        <f>+G122</f>
        <v>0</v>
      </c>
      <c r="H121" s="13">
        <f t="shared" ref="H121:X121" si="190">+H122</f>
        <v>6454649.4699999997</v>
      </c>
      <c r="I121" s="13">
        <f t="shared" si="190"/>
        <v>6454649.4699999997</v>
      </c>
      <c r="J121" s="13">
        <f t="shared" si="190"/>
        <v>0</v>
      </c>
      <c r="K121" s="13">
        <f t="shared" si="190"/>
        <v>0</v>
      </c>
      <c r="L121" s="13">
        <f t="shared" si="190"/>
        <v>0</v>
      </c>
      <c r="M121" s="13">
        <f t="shared" si="190"/>
        <v>0</v>
      </c>
      <c r="N121" s="13">
        <f t="shared" si="190"/>
        <v>85363.35</v>
      </c>
      <c r="O121" s="13">
        <f t="shared" si="190"/>
        <v>85363.35</v>
      </c>
      <c r="P121" s="13">
        <f t="shared" si="190"/>
        <v>0</v>
      </c>
      <c r="Q121" s="13">
        <f t="shared" si="190"/>
        <v>1984447.17</v>
      </c>
      <c r="R121" s="13">
        <f t="shared" si="190"/>
        <v>1984447.17</v>
      </c>
      <c r="S121" s="13">
        <f t="shared" si="190"/>
        <v>0</v>
      </c>
      <c r="T121" s="13">
        <f t="shared" si="190"/>
        <v>0</v>
      </c>
      <c r="U121" s="13">
        <f t="shared" si="190"/>
        <v>0</v>
      </c>
      <c r="V121" s="13">
        <f t="shared" si="190"/>
        <v>0</v>
      </c>
      <c r="W121" s="13">
        <f t="shared" si="190"/>
        <v>4384838.95</v>
      </c>
      <c r="X121" s="13">
        <f t="shared" si="190"/>
        <v>4384838.95</v>
      </c>
    </row>
    <row r="122" spans="3:24" ht="26.25">
      <c r="C122" s="45"/>
      <c r="D122" s="44">
        <v>0</v>
      </c>
      <c r="E122" s="32" t="s">
        <v>70</v>
      </c>
      <c r="F122" s="32"/>
      <c r="G122" s="14">
        <f>+SUM(G123:G128)</f>
        <v>0</v>
      </c>
      <c r="H122" s="14">
        <f t="shared" ref="H122:I122" si="191">+SUM(H123:H128)</f>
        <v>6454649.4699999997</v>
      </c>
      <c r="I122" s="14">
        <f t="shared" si="191"/>
        <v>6454649.4699999997</v>
      </c>
      <c r="J122" s="14">
        <f>+SUM(J123:J128)</f>
        <v>0</v>
      </c>
      <c r="K122" s="14">
        <f t="shared" ref="K122:L122" si="192">+SUM(K123:K128)</f>
        <v>0</v>
      </c>
      <c r="L122" s="14">
        <f t="shared" si="192"/>
        <v>0</v>
      </c>
      <c r="M122" s="14">
        <f>+SUM(M123:M128)</f>
        <v>0</v>
      </c>
      <c r="N122" s="14">
        <f t="shared" ref="N122:O122" si="193">+SUM(N123:N128)</f>
        <v>85363.35</v>
      </c>
      <c r="O122" s="14">
        <f t="shared" si="193"/>
        <v>85363.35</v>
      </c>
      <c r="P122" s="14">
        <f>+SUM(P123:P128)</f>
        <v>0</v>
      </c>
      <c r="Q122" s="14">
        <f t="shared" ref="Q122:R122" si="194">+SUM(Q123:Q128)</f>
        <v>1984447.17</v>
      </c>
      <c r="R122" s="14">
        <f t="shared" si="194"/>
        <v>1984447.17</v>
      </c>
      <c r="S122" s="14">
        <f>+SUM(S123:S128)</f>
        <v>0</v>
      </c>
      <c r="T122" s="14">
        <f t="shared" ref="T122:U122" si="195">+SUM(T123:T128)</f>
        <v>0</v>
      </c>
      <c r="U122" s="14">
        <f t="shared" si="195"/>
        <v>0</v>
      </c>
      <c r="V122" s="14">
        <f>+SUM(V123:V128)</f>
        <v>0</v>
      </c>
      <c r="W122" s="14">
        <f t="shared" ref="W122:X122" si="196">+SUM(W123:W128)</f>
        <v>4384838.95</v>
      </c>
      <c r="X122" s="14">
        <f t="shared" si="196"/>
        <v>4384838.95</v>
      </c>
    </row>
    <row r="123" spans="3:24" ht="26.25">
      <c r="C123" s="45"/>
      <c r="D123" s="45"/>
      <c r="E123" s="1">
        <v>1000</v>
      </c>
      <c r="F123" s="2" t="s">
        <v>1</v>
      </c>
      <c r="G123" s="3">
        <v>0</v>
      </c>
      <c r="H123" s="3">
        <f>+[1]FASP!P261</f>
        <v>4434649.47</v>
      </c>
      <c r="I123" s="4">
        <f>+G123+H123</f>
        <v>4434649.47</v>
      </c>
      <c r="J123" s="3">
        <v>0</v>
      </c>
      <c r="K123" s="3">
        <v>0</v>
      </c>
      <c r="L123" s="4">
        <f>+J123+K123</f>
        <v>0</v>
      </c>
      <c r="M123" s="3">
        <v>0</v>
      </c>
      <c r="N123" s="3">
        <f>+[1]FASP!AD261</f>
        <v>84836.64</v>
      </c>
      <c r="O123" s="4">
        <f>+M123+N123</f>
        <v>84836.64</v>
      </c>
      <c r="P123" s="3">
        <v>0</v>
      </c>
      <c r="Q123" s="3">
        <f>+[1]FASP!W261</f>
        <v>1845164.73</v>
      </c>
      <c r="R123" s="4">
        <f>+P123+Q123</f>
        <v>1845164.73</v>
      </c>
      <c r="S123" s="3">
        <v>0</v>
      </c>
      <c r="T123" s="3">
        <v>0</v>
      </c>
      <c r="U123" s="4">
        <f>+S123+T123</f>
        <v>0</v>
      </c>
      <c r="V123" s="3">
        <f>+G123-J123-M123-P123-S123</f>
        <v>0</v>
      </c>
      <c r="W123" s="3">
        <f>+H123-K123-N123-Q123-T123</f>
        <v>2504648.1</v>
      </c>
      <c r="X123" s="46">
        <f>+I123-L123-O123-R123-U123</f>
        <v>2504648.1</v>
      </c>
    </row>
    <row r="124" spans="3:24" ht="26.25">
      <c r="C124" s="45"/>
      <c r="D124" s="45"/>
      <c r="E124" s="1">
        <v>2000</v>
      </c>
      <c r="F124" s="2" t="s">
        <v>2</v>
      </c>
      <c r="G124" s="6">
        <v>0</v>
      </c>
      <c r="H124" s="6">
        <f>+[1]FASP!P265</f>
        <v>824600</v>
      </c>
      <c r="I124" s="4">
        <f t="shared" ref="I124:I128" si="197">+G124+H124</f>
        <v>824600</v>
      </c>
      <c r="J124" s="6">
        <v>0</v>
      </c>
      <c r="K124" s="6">
        <v>0</v>
      </c>
      <c r="L124" s="4">
        <f t="shared" ref="L124:L128" si="198">+J124+K124</f>
        <v>0</v>
      </c>
      <c r="M124" s="6">
        <v>0</v>
      </c>
      <c r="N124" s="6">
        <f>+[1]FASP!AD265</f>
        <v>0</v>
      </c>
      <c r="O124" s="4">
        <f t="shared" ref="O124:O128" si="199">+M124+N124</f>
        <v>0</v>
      </c>
      <c r="P124" s="6">
        <v>0</v>
      </c>
      <c r="Q124" s="6">
        <f>+[1]FASP!W265</f>
        <v>48875.55</v>
      </c>
      <c r="R124" s="4">
        <f t="shared" ref="R124:R128" si="200">+P124+Q124</f>
        <v>48875.55</v>
      </c>
      <c r="S124" s="6">
        <v>0</v>
      </c>
      <c r="T124" s="6">
        <v>0</v>
      </c>
      <c r="U124" s="4">
        <f t="shared" ref="U124:U128" si="201">+S124+T124</f>
        <v>0</v>
      </c>
      <c r="V124" s="3">
        <f t="shared" ref="V124:X128" si="202">+G124-J124-M124-P124-S124</f>
        <v>0</v>
      </c>
      <c r="W124" s="3">
        <f t="shared" si="202"/>
        <v>775724.45</v>
      </c>
      <c r="X124" s="46">
        <f t="shared" si="202"/>
        <v>775724.45</v>
      </c>
    </row>
    <row r="125" spans="3:24" ht="26.25">
      <c r="C125" s="45"/>
      <c r="D125" s="45"/>
      <c r="E125" s="1">
        <v>3000</v>
      </c>
      <c r="F125" s="2" t="s">
        <v>3</v>
      </c>
      <c r="G125" s="6">
        <f>+[1]FASP!M261</f>
        <v>0</v>
      </c>
      <c r="H125" s="3">
        <f>+[1]FASP!P282</f>
        <v>1060000</v>
      </c>
      <c r="I125" s="4">
        <f t="shared" si="197"/>
        <v>1060000</v>
      </c>
      <c r="J125" s="6">
        <v>0</v>
      </c>
      <c r="K125" s="3">
        <v>0</v>
      </c>
      <c r="L125" s="4">
        <f t="shared" si="198"/>
        <v>0</v>
      </c>
      <c r="M125" s="6">
        <v>0</v>
      </c>
      <c r="N125" s="3">
        <f>+[1]FASP!AD282</f>
        <v>526.71</v>
      </c>
      <c r="O125" s="4">
        <f t="shared" si="199"/>
        <v>526.71</v>
      </c>
      <c r="P125" s="6">
        <v>0</v>
      </c>
      <c r="Q125" s="3">
        <f>+[1]FASP!W282</f>
        <v>90406.889999999985</v>
      </c>
      <c r="R125" s="4">
        <f t="shared" si="200"/>
        <v>90406.889999999985</v>
      </c>
      <c r="S125" s="6">
        <v>0</v>
      </c>
      <c r="T125" s="3">
        <v>0</v>
      </c>
      <c r="U125" s="4">
        <f t="shared" si="201"/>
        <v>0</v>
      </c>
      <c r="V125" s="3">
        <f t="shared" si="202"/>
        <v>0</v>
      </c>
      <c r="W125" s="3">
        <f t="shared" si="202"/>
        <v>969066.4</v>
      </c>
      <c r="X125" s="46">
        <f t="shared" si="202"/>
        <v>969066.4</v>
      </c>
    </row>
    <row r="126" spans="3:24" ht="26.25">
      <c r="C126" s="45"/>
      <c r="D126" s="45"/>
      <c r="E126" s="1">
        <v>4000</v>
      </c>
      <c r="F126" s="2" t="s">
        <v>4</v>
      </c>
      <c r="G126" s="6">
        <v>0</v>
      </c>
      <c r="H126" s="3">
        <v>0</v>
      </c>
      <c r="I126" s="4">
        <f t="shared" si="197"/>
        <v>0</v>
      </c>
      <c r="J126" s="6">
        <v>0</v>
      </c>
      <c r="K126" s="3">
        <v>0</v>
      </c>
      <c r="L126" s="4">
        <f t="shared" si="198"/>
        <v>0</v>
      </c>
      <c r="M126" s="6">
        <v>0</v>
      </c>
      <c r="N126" s="3">
        <v>0</v>
      </c>
      <c r="O126" s="4">
        <f t="shared" si="199"/>
        <v>0</v>
      </c>
      <c r="P126" s="6">
        <v>0</v>
      </c>
      <c r="Q126" s="3">
        <v>0</v>
      </c>
      <c r="R126" s="4">
        <f t="shared" si="200"/>
        <v>0</v>
      </c>
      <c r="S126" s="6">
        <v>0</v>
      </c>
      <c r="T126" s="3">
        <v>0</v>
      </c>
      <c r="U126" s="4">
        <f t="shared" si="201"/>
        <v>0</v>
      </c>
      <c r="V126" s="3">
        <f t="shared" si="202"/>
        <v>0</v>
      </c>
      <c r="W126" s="3">
        <f t="shared" si="202"/>
        <v>0</v>
      </c>
      <c r="X126" s="46">
        <f t="shared" si="202"/>
        <v>0</v>
      </c>
    </row>
    <row r="127" spans="3:24" ht="26.25">
      <c r="C127" s="45"/>
      <c r="D127" s="45"/>
      <c r="E127" s="1">
        <v>5000</v>
      </c>
      <c r="F127" s="2" t="s">
        <v>5</v>
      </c>
      <c r="G127" s="6">
        <v>0</v>
      </c>
      <c r="H127" s="3">
        <f>+[1]FASP!P296</f>
        <v>135400</v>
      </c>
      <c r="I127" s="4">
        <f t="shared" si="197"/>
        <v>135400</v>
      </c>
      <c r="J127" s="6">
        <v>0</v>
      </c>
      <c r="K127" s="3">
        <v>0</v>
      </c>
      <c r="L127" s="4">
        <f t="shared" si="198"/>
        <v>0</v>
      </c>
      <c r="M127" s="6">
        <v>0</v>
      </c>
      <c r="N127" s="3">
        <f>+[1]FASP!AD296</f>
        <v>0</v>
      </c>
      <c r="O127" s="4">
        <f t="shared" si="199"/>
        <v>0</v>
      </c>
      <c r="P127" s="6">
        <v>0</v>
      </c>
      <c r="Q127" s="3">
        <v>0</v>
      </c>
      <c r="R127" s="4">
        <f t="shared" si="200"/>
        <v>0</v>
      </c>
      <c r="S127" s="6">
        <v>0</v>
      </c>
      <c r="T127" s="3">
        <v>0</v>
      </c>
      <c r="U127" s="4">
        <f t="shared" si="201"/>
        <v>0</v>
      </c>
      <c r="V127" s="3">
        <f t="shared" si="202"/>
        <v>0</v>
      </c>
      <c r="W127" s="3">
        <f t="shared" si="202"/>
        <v>135400</v>
      </c>
      <c r="X127" s="46">
        <f t="shared" si="202"/>
        <v>135400</v>
      </c>
    </row>
    <row r="128" spans="3:24" ht="27" thickBot="1">
      <c r="C128" s="50"/>
      <c r="D128" s="50"/>
      <c r="E128" s="9">
        <v>6000</v>
      </c>
      <c r="F128" s="10" t="s">
        <v>6</v>
      </c>
      <c r="G128" s="7">
        <v>0</v>
      </c>
      <c r="H128" s="8">
        <v>0</v>
      </c>
      <c r="I128" s="11">
        <f t="shared" si="197"/>
        <v>0</v>
      </c>
      <c r="J128" s="7">
        <v>0</v>
      </c>
      <c r="K128" s="8">
        <v>0</v>
      </c>
      <c r="L128" s="11">
        <f t="shared" si="198"/>
        <v>0</v>
      </c>
      <c r="M128" s="7">
        <v>0</v>
      </c>
      <c r="N128" s="8">
        <v>0</v>
      </c>
      <c r="O128" s="11">
        <f t="shared" si="199"/>
        <v>0</v>
      </c>
      <c r="P128" s="7">
        <v>0</v>
      </c>
      <c r="Q128" s="8">
        <v>0</v>
      </c>
      <c r="R128" s="11">
        <f t="shared" si="200"/>
        <v>0</v>
      </c>
      <c r="S128" s="7">
        <v>0</v>
      </c>
      <c r="T128" s="8">
        <v>0</v>
      </c>
      <c r="U128" s="11">
        <f t="shared" si="201"/>
        <v>0</v>
      </c>
      <c r="V128" s="8">
        <f t="shared" si="202"/>
        <v>0</v>
      </c>
      <c r="W128" s="8">
        <f t="shared" si="202"/>
        <v>0</v>
      </c>
      <c r="X128" s="51">
        <f t="shared" si="202"/>
        <v>0</v>
      </c>
    </row>
    <row r="129" spans="6:24" ht="30.75" thickBot="1">
      <c r="F129" s="52" t="s">
        <v>17</v>
      </c>
      <c r="G129" s="53">
        <f>+G121+G113+G105+G90+G82+G67+G52+G37+G29+G21+G6</f>
        <v>248970568</v>
      </c>
      <c r="H129" s="53">
        <f t="shared" ref="H129:X129" si="203">+H121+H113+H105+H90+H82+H67+H52+H37+H29+H21+H6</f>
        <v>62242642</v>
      </c>
      <c r="I129" s="53">
        <f t="shared" si="203"/>
        <v>311213209.99999994</v>
      </c>
      <c r="J129" s="53">
        <f t="shared" si="203"/>
        <v>62645761.440000005</v>
      </c>
      <c r="K129" s="53">
        <f t="shared" si="203"/>
        <v>2922288.04</v>
      </c>
      <c r="L129" s="53">
        <f t="shared" si="203"/>
        <v>65568049.480000012</v>
      </c>
      <c r="M129" s="53">
        <f t="shared" si="203"/>
        <v>0</v>
      </c>
      <c r="N129" s="53">
        <f t="shared" si="203"/>
        <v>991067.68</v>
      </c>
      <c r="O129" s="53">
        <f t="shared" si="203"/>
        <v>991067.68</v>
      </c>
      <c r="P129" s="53">
        <f t="shared" si="203"/>
        <v>62838951.780000001</v>
      </c>
      <c r="Q129" s="53">
        <f t="shared" si="203"/>
        <v>24572262.029999997</v>
      </c>
      <c r="R129" s="53">
        <f t="shared" si="203"/>
        <v>87411213.810000002</v>
      </c>
      <c r="S129" s="53">
        <f t="shared" si="203"/>
        <v>0</v>
      </c>
      <c r="T129" s="53">
        <f t="shared" si="203"/>
        <v>0</v>
      </c>
      <c r="U129" s="53">
        <f t="shared" si="203"/>
        <v>0</v>
      </c>
      <c r="V129" s="53">
        <f t="shared" si="203"/>
        <v>123485854.77999999</v>
      </c>
      <c r="W129" s="53">
        <f t="shared" si="203"/>
        <v>33757024.25</v>
      </c>
      <c r="X129" s="53">
        <f t="shared" si="203"/>
        <v>157242879.03</v>
      </c>
    </row>
  </sheetData>
  <mergeCells count="65">
    <mergeCell ref="C121:C128"/>
    <mergeCell ref="D121:F121"/>
    <mergeCell ref="D122:D128"/>
    <mergeCell ref="E122:F122"/>
    <mergeCell ref="C105:C112"/>
    <mergeCell ref="D105:F105"/>
    <mergeCell ref="D106:D112"/>
    <mergeCell ref="E106:F106"/>
    <mergeCell ref="C113:C120"/>
    <mergeCell ref="D113:F113"/>
    <mergeCell ref="D114:D120"/>
    <mergeCell ref="E114:F114"/>
    <mergeCell ref="C82:C89"/>
    <mergeCell ref="D82:F82"/>
    <mergeCell ref="D83:D89"/>
    <mergeCell ref="E83:F83"/>
    <mergeCell ref="C90:C104"/>
    <mergeCell ref="D90:F90"/>
    <mergeCell ref="D91:D97"/>
    <mergeCell ref="E91:F91"/>
    <mergeCell ref="D98:D104"/>
    <mergeCell ref="E98:F98"/>
    <mergeCell ref="C67:C81"/>
    <mergeCell ref="D67:F67"/>
    <mergeCell ref="D68:D74"/>
    <mergeCell ref="E68:F68"/>
    <mergeCell ref="D75:D81"/>
    <mergeCell ref="E75:F75"/>
    <mergeCell ref="C52:C66"/>
    <mergeCell ref="D52:F52"/>
    <mergeCell ref="D53:D59"/>
    <mergeCell ref="E53:F53"/>
    <mergeCell ref="D60:D66"/>
    <mergeCell ref="E60:F60"/>
    <mergeCell ref="C37:C51"/>
    <mergeCell ref="D37:F37"/>
    <mergeCell ref="D38:D44"/>
    <mergeCell ref="E38:F38"/>
    <mergeCell ref="D45:D51"/>
    <mergeCell ref="E45:F45"/>
    <mergeCell ref="C21:C28"/>
    <mergeCell ref="D21:F21"/>
    <mergeCell ref="D22:D28"/>
    <mergeCell ref="E22:F22"/>
    <mergeCell ref="C29:C36"/>
    <mergeCell ref="D29:F29"/>
    <mergeCell ref="D30:D36"/>
    <mergeCell ref="E30:F30"/>
    <mergeCell ref="V4:X4"/>
    <mergeCell ref="C6:C20"/>
    <mergeCell ref="D6:F6"/>
    <mergeCell ref="D7:D13"/>
    <mergeCell ref="E7:F7"/>
    <mergeCell ref="D14:D20"/>
    <mergeCell ref="E14:F14"/>
    <mergeCell ref="C3:C5"/>
    <mergeCell ref="D3:D5"/>
    <mergeCell ref="E3:E5"/>
    <mergeCell ref="F3:F5"/>
    <mergeCell ref="G3:X3"/>
    <mergeCell ref="G4:I4"/>
    <mergeCell ref="J4:L4"/>
    <mergeCell ref="M4:O4"/>
    <mergeCell ref="P4:R4"/>
    <mergeCell ref="S4:U4"/>
  </mergeCell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51"/>
  <sheetViews>
    <sheetView tabSelected="1" zoomScale="50" zoomScaleNormal="50" workbookViewId="0">
      <selection activeCell="E3" sqref="E3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1" spans="2:23">
      <c r="D1" t="s">
        <v>49</v>
      </c>
    </row>
    <row r="2" spans="2:23">
      <c r="D2" t="s">
        <v>48</v>
      </c>
    </row>
    <row r="5" spans="2:23" ht="15.75" thickBot="1"/>
    <row r="6" spans="2:23" ht="48" customHeight="1" thickBot="1">
      <c r="B6" s="43" t="s">
        <v>10</v>
      </c>
      <c r="C6" s="43" t="s">
        <v>11</v>
      </c>
      <c r="D6" s="43" t="s">
        <v>12</v>
      </c>
      <c r="E6" s="42" t="s">
        <v>18</v>
      </c>
      <c r="F6" s="41" t="s">
        <v>19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2:23" ht="48" customHeight="1" thickBot="1">
      <c r="B7" s="43"/>
      <c r="C7" s="43"/>
      <c r="D7" s="43"/>
      <c r="E7" s="42"/>
      <c r="F7" s="42" t="s">
        <v>20</v>
      </c>
      <c r="G7" s="42"/>
      <c r="H7" s="42"/>
      <c r="I7" s="42" t="s">
        <v>23</v>
      </c>
      <c r="J7" s="42"/>
      <c r="K7" s="42"/>
      <c r="L7" s="42" t="s">
        <v>22</v>
      </c>
      <c r="M7" s="42"/>
      <c r="N7" s="42"/>
      <c r="O7" s="42" t="s">
        <v>21</v>
      </c>
      <c r="P7" s="42"/>
      <c r="Q7" s="42"/>
      <c r="R7" s="38" t="s">
        <v>13</v>
      </c>
      <c r="S7" s="39"/>
      <c r="T7" s="40"/>
      <c r="U7" s="41" t="s">
        <v>24</v>
      </c>
      <c r="V7" s="41"/>
      <c r="W7" s="41"/>
    </row>
    <row r="8" spans="2:23" ht="48" customHeight="1" thickBot="1">
      <c r="B8" s="43"/>
      <c r="C8" s="43"/>
      <c r="D8" s="43"/>
      <c r="E8" s="42"/>
      <c r="F8" s="19" t="s">
        <v>14</v>
      </c>
      <c r="G8" s="19" t="s">
        <v>15</v>
      </c>
      <c r="H8" s="19" t="s">
        <v>0</v>
      </c>
      <c r="I8" s="19" t="s">
        <v>14</v>
      </c>
      <c r="J8" s="19" t="s">
        <v>15</v>
      </c>
      <c r="K8" s="19" t="s">
        <v>0</v>
      </c>
      <c r="L8" s="19" t="s">
        <v>14</v>
      </c>
      <c r="M8" s="19" t="s">
        <v>15</v>
      </c>
      <c r="N8" s="19" t="s">
        <v>0</v>
      </c>
      <c r="O8" s="19" t="s">
        <v>14</v>
      </c>
      <c r="P8" s="19" t="s">
        <v>15</v>
      </c>
      <c r="Q8" s="19" t="s">
        <v>0</v>
      </c>
      <c r="R8" s="19" t="s">
        <v>14</v>
      </c>
      <c r="S8" s="19" t="s">
        <v>15</v>
      </c>
      <c r="T8" s="19" t="s">
        <v>0</v>
      </c>
      <c r="U8" s="19" t="s">
        <v>14</v>
      </c>
      <c r="V8" s="19" t="s">
        <v>15</v>
      </c>
      <c r="W8" s="19" t="s">
        <v>0</v>
      </c>
    </row>
    <row r="9" spans="2:23" ht="38.25" customHeight="1">
      <c r="B9" s="24">
        <v>1</v>
      </c>
      <c r="C9" s="28" t="s">
        <v>43</v>
      </c>
      <c r="D9" s="28"/>
      <c r="E9" s="28"/>
      <c r="F9" s="13" t="e">
        <f>+F10</f>
        <v>#REF!</v>
      </c>
      <c r="G9" s="13" t="e">
        <f t="shared" ref="G9:W9" si="0">+G10</f>
        <v>#REF!</v>
      </c>
      <c r="H9" s="13" t="e">
        <f t="shared" si="0"/>
        <v>#REF!</v>
      </c>
      <c r="I9" s="13" t="e">
        <f t="shared" si="0"/>
        <v>#REF!</v>
      </c>
      <c r="J9" s="13" t="e">
        <f t="shared" si="0"/>
        <v>#REF!</v>
      </c>
      <c r="K9" s="13" t="e">
        <f t="shared" si="0"/>
        <v>#REF!</v>
      </c>
      <c r="L9" s="13" t="e">
        <f t="shared" si="0"/>
        <v>#REF!</v>
      </c>
      <c r="M9" s="13" t="e">
        <f t="shared" si="0"/>
        <v>#REF!</v>
      </c>
      <c r="N9" s="13" t="e">
        <f t="shared" si="0"/>
        <v>#REF!</v>
      </c>
      <c r="O9" s="13" t="e">
        <f t="shared" si="0"/>
        <v>#REF!</v>
      </c>
      <c r="P9" s="13" t="e">
        <f t="shared" si="0"/>
        <v>#REF!</v>
      </c>
      <c r="Q9" s="13" t="e">
        <f t="shared" si="0"/>
        <v>#REF!</v>
      </c>
      <c r="R9" s="13">
        <f t="shared" si="0"/>
        <v>0</v>
      </c>
      <c r="S9" s="13">
        <f t="shared" si="0"/>
        <v>0</v>
      </c>
      <c r="T9" s="13">
        <f t="shared" si="0"/>
        <v>0</v>
      </c>
      <c r="U9" s="13" t="e">
        <f t="shared" si="0"/>
        <v>#REF!</v>
      </c>
      <c r="V9" s="13" t="e">
        <f t="shared" si="0"/>
        <v>#REF!</v>
      </c>
      <c r="W9" s="13" t="e">
        <f t="shared" si="0"/>
        <v>#REF!</v>
      </c>
    </row>
    <row r="10" spans="2:23" ht="57.75" customHeight="1">
      <c r="B10" s="22"/>
      <c r="C10" s="29">
        <v>3</v>
      </c>
      <c r="D10" s="32" t="s">
        <v>44</v>
      </c>
      <c r="E10" s="32"/>
      <c r="F10" s="14" t="e">
        <f>+SUM(F11:F16)</f>
        <v>#REF!</v>
      </c>
      <c r="G10" s="14" t="e">
        <f t="shared" ref="G10:H10" si="1">+SUM(G11:G16)</f>
        <v>#REF!</v>
      </c>
      <c r="H10" s="14" t="e">
        <f t="shared" si="1"/>
        <v>#REF!</v>
      </c>
      <c r="I10" s="14" t="e">
        <f>+SUM(I11:I16)</f>
        <v>#REF!</v>
      </c>
      <c r="J10" s="14" t="e">
        <f t="shared" ref="J10" si="2">+SUM(J11:J16)</f>
        <v>#REF!</v>
      </c>
      <c r="K10" s="14" t="e">
        <f t="shared" ref="K10" si="3">+SUM(K11:K16)</f>
        <v>#REF!</v>
      </c>
      <c r="L10" s="14" t="e">
        <f>+SUM(L11:L16)</f>
        <v>#REF!</v>
      </c>
      <c r="M10" s="14" t="e">
        <f t="shared" ref="M10:N10" si="4">+SUM(M11:M16)</f>
        <v>#REF!</v>
      </c>
      <c r="N10" s="14" t="e">
        <f t="shared" si="4"/>
        <v>#REF!</v>
      </c>
      <c r="O10" s="14" t="e">
        <f>+SUM(O11:O16)</f>
        <v>#REF!</v>
      </c>
      <c r="P10" s="14" t="e">
        <f t="shared" ref="P10:Q10" si="5">+SUM(P11:P16)</f>
        <v>#REF!</v>
      </c>
      <c r="Q10" s="14" t="e">
        <f t="shared" si="5"/>
        <v>#REF!</v>
      </c>
      <c r="R10" s="14">
        <f>+SUM(R11:R16)</f>
        <v>0</v>
      </c>
      <c r="S10" s="14">
        <f t="shared" ref="S10:T10" si="6">+SUM(S11:S16)</f>
        <v>0</v>
      </c>
      <c r="T10" s="14">
        <f t="shared" si="6"/>
        <v>0</v>
      </c>
      <c r="U10" s="14" t="e">
        <f>+SUM(U11:U16)</f>
        <v>#REF!</v>
      </c>
      <c r="V10" s="14" t="e">
        <f t="shared" ref="V10" si="7">+SUM(V11:V16)</f>
        <v>#REF!</v>
      </c>
      <c r="W10" s="14" t="e">
        <f t="shared" ref="W10" si="8">+SUM(W11:W16)</f>
        <v>#REF!</v>
      </c>
    </row>
    <row r="11" spans="2:23" ht="26.25">
      <c r="B11" s="22"/>
      <c r="C11" s="29"/>
      <c r="D11" s="1">
        <v>1000</v>
      </c>
      <c r="E11" s="2" t="s">
        <v>1</v>
      </c>
      <c r="F11" s="3">
        <v>0</v>
      </c>
      <c r="G11" s="3">
        <v>0</v>
      </c>
      <c r="H11" s="4">
        <f>+F11+G11</f>
        <v>0</v>
      </c>
      <c r="I11" s="3">
        <v>0</v>
      </c>
      <c r="J11" s="3">
        <v>0</v>
      </c>
      <c r="K11" s="4">
        <f>+I11+J11</f>
        <v>0</v>
      </c>
      <c r="L11" s="3">
        <v>0</v>
      </c>
      <c r="M11" s="3">
        <v>0</v>
      </c>
      <c r="N11" s="4">
        <f>+L11+M11</f>
        <v>0</v>
      </c>
      <c r="O11" s="3">
        <v>0</v>
      </c>
      <c r="P11" s="3">
        <v>0</v>
      </c>
      <c r="Q11" s="4">
        <f>+O11+P11</f>
        <v>0</v>
      </c>
      <c r="R11" s="3">
        <v>0</v>
      </c>
      <c r="S11" s="3">
        <v>0</v>
      </c>
      <c r="T11" s="4">
        <f>+R11+S11</f>
        <v>0</v>
      </c>
      <c r="U11" s="3">
        <f>+F11-I11-L11-O11-R11</f>
        <v>0</v>
      </c>
      <c r="V11" s="3">
        <f>+G11-J11-M11-P11-S11</f>
        <v>0</v>
      </c>
      <c r="W11" s="3">
        <f>+H11-K11-N11-Q11-T11</f>
        <v>0</v>
      </c>
    </row>
    <row r="12" spans="2:23" ht="26.25">
      <c r="B12" s="22"/>
      <c r="C12" s="29"/>
      <c r="D12" s="1">
        <v>2000</v>
      </c>
      <c r="E12" s="2" t="s">
        <v>2</v>
      </c>
      <c r="F12" s="6">
        <v>0</v>
      </c>
      <c r="G12" s="6">
        <v>0</v>
      </c>
      <c r="H12" s="4">
        <f t="shared" ref="H12:H16" si="9">+F12+G12</f>
        <v>0</v>
      </c>
      <c r="I12" s="6">
        <v>0</v>
      </c>
      <c r="J12" s="6">
        <v>0</v>
      </c>
      <c r="K12" s="4">
        <f t="shared" ref="K12:K16" si="10">+I12+J12</f>
        <v>0</v>
      </c>
      <c r="L12" s="6">
        <v>0</v>
      </c>
      <c r="M12" s="6">
        <v>0</v>
      </c>
      <c r="N12" s="4">
        <f t="shared" ref="N12:N16" si="11">+L12+M12</f>
        <v>0</v>
      </c>
      <c r="O12" s="6">
        <v>0</v>
      </c>
      <c r="P12" s="6">
        <v>0</v>
      </c>
      <c r="Q12" s="4">
        <f t="shared" ref="Q12:Q16" si="12">+O12+P12</f>
        <v>0</v>
      </c>
      <c r="R12" s="6">
        <v>0</v>
      </c>
      <c r="S12" s="6">
        <v>0</v>
      </c>
      <c r="T12" s="4">
        <f t="shared" ref="T12:T16" si="13">+R12+S12</f>
        <v>0</v>
      </c>
      <c r="U12" s="3">
        <f t="shared" ref="U12:U16" si="14">+F12-I12-L12-O12-R12</f>
        <v>0</v>
      </c>
      <c r="V12" s="3">
        <f t="shared" ref="V12:W16" si="15">+G12-J12-M12-P12-S12</f>
        <v>0</v>
      </c>
      <c r="W12" s="3">
        <f t="shared" si="15"/>
        <v>0</v>
      </c>
    </row>
    <row r="13" spans="2:23" ht="26.25">
      <c r="B13" s="22"/>
      <c r="C13" s="29"/>
      <c r="D13" s="1">
        <v>3000</v>
      </c>
      <c r="E13" s="2" t="s">
        <v>3</v>
      </c>
      <c r="F13" s="6" t="e">
        <f>+#REF!</f>
        <v>#REF!</v>
      </c>
      <c r="G13" s="3" t="e">
        <f>+#REF!</f>
        <v>#REF!</v>
      </c>
      <c r="H13" s="4" t="e">
        <f t="shared" si="9"/>
        <v>#REF!</v>
      </c>
      <c r="I13" s="6" t="e">
        <f>+#REF!</f>
        <v>#REF!</v>
      </c>
      <c r="J13" s="3" t="e">
        <f>+#REF!</f>
        <v>#REF!</v>
      </c>
      <c r="K13" s="4" t="e">
        <f t="shared" si="10"/>
        <v>#REF!</v>
      </c>
      <c r="L13" s="6">
        <v>0</v>
      </c>
      <c r="M13" s="3">
        <v>0</v>
      </c>
      <c r="N13" s="4">
        <f t="shared" si="11"/>
        <v>0</v>
      </c>
      <c r="O13" s="6">
        <v>0</v>
      </c>
      <c r="P13" s="3">
        <v>0</v>
      </c>
      <c r="Q13" s="4">
        <f t="shared" si="12"/>
        <v>0</v>
      </c>
      <c r="R13" s="6">
        <v>0</v>
      </c>
      <c r="S13" s="3">
        <v>0</v>
      </c>
      <c r="T13" s="4">
        <f t="shared" si="13"/>
        <v>0</v>
      </c>
      <c r="U13" s="3" t="e">
        <f t="shared" si="14"/>
        <v>#REF!</v>
      </c>
      <c r="V13" s="3" t="e">
        <f t="shared" si="15"/>
        <v>#REF!</v>
      </c>
      <c r="W13" s="3" t="e">
        <f t="shared" si="15"/>
        <v>#REF!</v>
      </c>
    </row>
    <row r="14" spans="2:23" ht="26.25">
      <c r="B14" s="22"/>
      <c r="C14" s="29"/>
      <c r="D14" s="1">
        <v>4000</v>
      </c>
      <c r="E14" s="2" t="s">
        <v>4</v>
      </c>
      <c r="F14" s="6">
        <v>0</v>
      </c>
      <c r="G14" s="3">
        <v>0</v>
      </c>
      <c r="H14" s="4">
        <f t="shared" si="9"/>
        <v>0</v>
      </c>
      <c r="I14" s="6">
        <v>0</v>
      </c>
      <c r="J14" s="3">
        <v>0</v>
      </c>
      <c r="K14" s="4">
        <f t="shared" si="10"/>
        <v>0</v>
      </c>
      <c r="L14" s="6">
        <v>0</v>
      </c>
      <c r="M14" s="3">
        <v>0</v>
      </c>
      <c r="N14" s="4">
        <f t="shared" si="11"/>
        <v>0</v>
      </c>
      <c r="O14" s="6">
        <v>0</v>
      </c>
      <c r="P14" s="3">
        <v>0</v>
      </c>
      <c r="Q14" s="4">
        <f t="shared" si="12"/>
        <v>0</v>
      </c>
      <c r="R14" s="6">
        <v>0</v>
      </c>
      <c r="S14" s="3">
        <v>0</v>
      </c>
      <c r="T14" s="4">
        <f t="shared" si="13"/>
        <v>0</v>
      </c>
      <c r="U14" s="3">
        <f t="shared" si="14"/>
        <v>0</v>
      </c>
      <c r="V14" s="3">
        <f t="shared" si="15"/>
        <v>0</v>
      </c>
      <c r="W14" s="3">
        <f t="shared" si="15"/>
        <v>0</v>
      </c>
    </row>
    <row r="15" spans="2:23" ht="26.25">
      <c r="B15" s="22"/>
      <c r="C15" s="29"/>
      <c r="D15" s="1">
        <v>5000</v>
      </c>
      <c r="E15" s="2" t="s">
        <v>5</v>
      </c>
      <c r="F15" s="6">
        <v>0</v>
      </c>
      <c r="G15" s="3">
        <v>0</v>
      </c>
      <c r="H15" s="4">
        <f t="shared" si="9"/>
        <v>0</v>
      </c>
      <c r="I15" s="6">
        <v>0</v>
      </c>
      <c r="J15" s="3">
        <v>0</v>
      </c>
      <c r="K15" s="4">
        <f t="shared" si="10"/>
        <v>0</v>
      </c>
      <c r="L15" s="6" t="e">
        <f>+#REF!</f>
        <v>#REF!</v>
      </c>
      <c r="M15" s="3" t="e">
        <f>+#REF!</f>
        <v>#REF!</v>
      </c>
      <c r="N15" s="4" t="e">
        <f t="shared" si="11"/>
        <v>#REF!</v>
      </c>
      <c r="O15" s="6" t="e">
        <f>+#REF!</f>
        <v>#REF!</v>
      </c>
      <c r="P15" s="3" t="e">
        <f>+#REF!</f>
        <v>#REF!</v>
      </c>
      <c r="Q15" s="4" t="e">
        <f t="shared" si="12"/>
        <v>#REF!</v>
      </c>
      <c r="R15" s="6">
        <v>0</v>
      </c>
      <c r="S15" s="3">
        <v>0</v>
      </c>
      <c r="T15" s="4">
        <f t="shared" si="13"/>
        <v>0</v>
      </c>
      <c r="U15" s="3" t="e">
        <f t="shared" si="14"/>
        <v>#REF!</v>
      </c>
      <c r="V15" s="3" t="e">
        <f t="shared" si="15"/>
        <v>#REF!</v>
      </c>
      <c r="W15" s="3" t="e">
        <f t="shared" si="15"/>
        <v>#REF!</v>
      </c>
    </row>
    <row r="16" spans="2:23" ht="27" thickBot="1">
      <c r="B16" s="23"/>
      <c r="C16" s="29"/>
      <c r="D16" s="1">
        <v>6000</v>
      </c>
      <c r="E16" s="2" t="s">
        <v>6</v>
      </c>
      <c r="F16" s="7">
        <v>0</v>
      </c>
      <c r="G16" s="8">
        <v>0</v>
      </c>
      <c r="H16" s="4">
        <f t="shared" si="9"/>
        <v>0</v>
      </c>
      <c r="I16" s="7">
        <v>0</v>
      </c>
      <c r="J16" s="8">
        <v>0</v>
      </c>
      <c r="K16" s="4">
        <f t="shared" si="10"/>
        <v>0</v>
      </c>
      <c r="L16" s="7">
        <v>0</v>
      </c>
      <c r="M16" s="8">
        <v>0</v>
      </c>
      <c r="N16" s="4">
        <f t="shared" si="11"/>
        <v>0</v>
      </c>
      <c r="O16" s="7">
        <v>0</v>
      </c>
      <c r="P16" s="8">
        <v>0</v>
      </c>
      <c r="Q16" s="4">
        <f t="shared" si="12"/>
        <v>0</v>
      </c>
      <c r="R16" s="7">
        <v>0</v>
      </c>
      <c r="S16" s="8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66.75" customHeight="1">
      <c r="B17" s="24">
        <v>5</v>
      </c>
      <c r="C17" s="28" t="s">
        <v>45</v>
      </c>
      <c r="D17" s="28"/>
      <c r="E17" s="28"/>
      <c r="F17" s="13" t="e">
        <f>+F25</f>
        <v>#REF!</v>
      </c>
      <c r="G17" s="13" t="e">
        <f t="shared" ref="G17:W17" si="16">+G25</f>
        <v>#REF!</v>
      </c>
      <c r="H17" s="13" t="e">
        <f t="shared" si="16"/>
        <v>#REF!</v>
      </c>
      <c r="I17" s="13" t="e">
        <f t="shared" si="16"/>
        <v>#REF!</v>
      </c>
      <c r="J17" s="13" t="e">
        <f t="shared" si="16"/>
        <v>#REF!</v>
      </c>
      <c r="K17" s="13" t="e">
        <f t="shared" si="16"/>
        <v>#REF!</v>
      </c>
      <c r="L17" s="13" t="e">
        <f t="shared" si="16"/>
        <v>#REF!</v>
      </c>
      <c r="M17" s="13" t="e">
        <f t="shared" si="16"/>
        <v>#REF!</v>
      </c>
      <c r="N17" s="13" t="e">
        <f t="shared" si="16"/>
        <v>#REF!</v>
      </c>
      <c r="O17" s="13" t="e">
        <f t="shared" si="16"/>
        <v>#REF!</v>
      </c>
      <c r="P17" s="13" t="e">
        <f t="shared" si="16"/>
        <v>#REF!</v>
      </c>
      <c r="Q17" s="13" t="e">
        <f t="shared" si="16"/>
        <v>#REF!</v>
      </c>
      <c r="R17" s="13">
        <f t="shared" si="16"/>
        <v>0</v>
      </c>
      <c r="S17" s="13">
        <f t="shared" si="16"/>
        <v>0</v>
      </c>
      <c r="T17" s="13">
        <f t="shared" si="16"/>
        <v>0</v>
      </c>
      <c r="U17" s="13" t="e">
        <f t="shared" si="16"/>
        <v>#REF!</v>
      </c>
      <c r="V17" s="13" t="e">
        <f t="shared" si="16"/>
        <v>#REF!</v>
      </c>
      <c r="W17" s="13" t="e">
        <f t="shared" si="16"/>
        <v>#REF!</v>
      </c>
    </row>
    <row r="18" spans="2:23" ht="56.25" hidden="1" customHeight="1">
      <c r="B18" s="22"/>
      <c r="C18" s="29">
        <v>3</v>
      </c>
      <c r="D18" s="32" t="s">
        <v>7</v>
      </c>
      <c r="E18" s="32"/>
      <c r="F18" s="14" t="e">
        <f>+SUM(F19:F24)</f>
        <v>#REF!</v>
      </c>
      <c r="G18" s="14" t="e">
        <f t="shared" ref="G18:H18" si="17">+SUM(G19:G24)</f>
        <v>#REF!</v>
      </c>
      <c r="H18" s="14" t="e">
        <f t="shared" si="17"/>
        <v>#REF!</v>
      </c>
      <c r="I18" s="14">
        <f>+SUM(I19:I24)</f>
        <v>0</v>
      </c>
      <c r="J18" s="14">
        <f t="shared" ref="J18:K18" si="18">+SUM(J19:J24)</f>
        <v>0</v>
      </c>
      <c r="K18" s="14">
        <f t="shared" si="18"/>
        <v>0</v>
      </c>
      <c r="L18" s="14">
        <f>+SUM(L19:L24)</f>
        <v>0</v>
      </c>
      <c r="M18" s="14">
        <f t="shared" ref="M18:N18" si="19">+SUM(M19:M24)</f>
        <v>0</v>
      </c>
      <c r="N18" s="14">
        <f t="shared" si="19"/>
        <v>0</v>
      </c>
      <c r="O18" s="14" t="e">
        <f>+SUM(O19:O24)</f>
        <v>#REF!</v>
      </c>
      <c r="P18" s="14" t="e">
        <f t="shared" ref="P18:Q18" si="20">+SUM(P19:P24)</f>
        <v>#REF!</v>
      </c>
      <c r="Q18" s="14" t="e">
        <f t="shared" si="20"/>
        <v>#REF!</v>
      </c>
      <c r="R18" s="14">
        <f>+SUM(R19:R24)</f>
        <v>0</v>
      </c>
      <c r="S18" s="14">
        <f t="shared" ref="S18:T18" si="21">+SUM(S19:S24)</f>
        <v>0</v>
      </c>
      <c r="T18" s="14">
        <f t="shared" si="21"/>
        <v>0</v>
      </c>
      <c r="U18" s="14" t="e">
        <f>+SUM(U19:U24)</f>
        <v>#REF!</v>
      </c>
      <c r="V18" s="14" t="e">
        <f t="shared" ref="V18:W18" si="22">+SUM(V19:V24)</f>
        <v>#REF!</v>
      </c>
      <c r="W18" s="14" t="e">
        <f t="shared" si="22"/>
        <v>#REF!</v>
      </c>
    </row>
    <row r="19" spans="2:23" ht="26.25" hidden="1">
      <c r="B19" s="22"/>
      <c r="C19" s="29"/>
      <c r="D19" s="1">
        <v>1000</v>
      </c>
      <c r="E19" s="2" t="s">
        <v>1</v>
      </c>
      <c r="F19" s="3" t="e">
        <f>+#REF!</f>
        <v>#REF!</v>
      </c>
      <c r="G19" s="3" t="e">
        <f>+#REF!</f>
        <v>#REF!</v>
      </c>
      <c r="H19" s="4" t="e">
        <f>+F19+G19</f>
        <v>#REF!</v>
      </c>
      <c r="I19" s="3">
        <v>0</v>
      </c>
      <c r="J19" s="3">
        <v>0</v>
      </c>
      <c r="K19" s="4">
        <f>+I19+J19</f>
        <v>0</v>
      </c>
      <c r="L19" s="3">
        <v>0</v>
      </c>
      <c r="M19" s="3">
        <v>0</v>
      </c>
      <c r="N19" s="4">
        <f>+L19+M19</f>
        <v>0</v>
      </c>
      <c r="O19" s="3">
        <v>0</v>
      </c>
      <c r="P19" s="3" t="e">
        <f>+#REF!</f>
        <v>#REF!</v>
      </c>
      <c r="Q19" s="4" t="e">
        <f>+O19+P19</f>
        <v>#REF!</v>
      </c>
      <c r="R19" s="3">
        <v>0</v>
      </c>
      <c r="S19" s="3">
        <v>0</v>
      </c>
      <c r="T19" s="4">
        <f>+R19+S19</f>
        <v>0</v>
      </c>
      <c r="U19" s="3" t="e">
        <f>+F19-I19-L19-O19-R19</f>
        <v>#REF!</v>
      </c>
      <c r="V19" s="3" t="e">
        <f>+G19-J19-M19-P19-S19</f>
        <v>#REF!</v>
      </c>
      <c r="W19" s="3" t="e">
        <f>+H19-K19-N19-Q19-T19</f>
        <v>#REF!</v>
      </c>
    </row>
    <row r="20" spans="2:23" ht="26.25" hidden="1">
      <c r="B20" s="22"/>
      <c r="C20" s="29"/>
      <c r="D20" s="1">
        <v>2000</v>
      </c>
      <c r="E20" s="2" t="s">
        <v>2</v>
      </c>
      <c r="F20" s="6" t="e">
        <f>+#REF!</f>
        <v>#REF!</v>
      </c>
      <c r="G20" s="6" t="e">
        <f>+#REF!</f>
        <v>#REF!</v>
      </c>
      <c r="H20" s="4" t="e">
        <f t="shared" ref="H20:H24" si="23">+F20+G20</f>
        <v>#REF!</v>
      </c>
      <c r="I20" s="6">
        <v>0</v>
      </c>
      <c r="J20" s="6">
        <v>0</v>
      </c>
      <c r="K20" s="4">
        <f t="shared" ref="K20:K24" si="24">+I20+J20</f>
        <v>0</v>
      </c>
      <c r="L20" s="6">
        <v>0</v>
      </c>
      <c r="M20" s="6">
        <v>0</v>
      </c>
      <c r="N20" s="4">
        <f t="shared" ref="N20:N24" si="25">+L20+M20</f>
        <v>0</v>
      </c>
      <c r="O20" s="6">
        <v>0</v>
      </c>
      <c r="P20" s="6">
        <v>0</v>
      </c>
      <c r="Q20" s="4">
        <f t="shared" ref="Q20:Q24" si="26">+O20+P20</f>
        <v>0</v>
      </c>
      <c r="R20" s="6">
        <v>0</v>
      </c>
      <c r="S20" s="6">
        <v>0</v>
      </c>
      <c r="T20" s="4">
        <f t="shared" ref="T20:T24" si="27">+R20+S20</f>
        <v>0</v>
      </c>
      <c r="U20" s="3" t="e">
        <f t="shared" ref="U20:U24" si="28">+F20-I20-L20-O20-R20</f>
        <v>#REF!</v>
      </c>
      <c r="V20" s="3" t="e">
        <f t="shared" ref="V20:V24" si="29">+G20-J20-M20-P20-S20</f>
        <v>#REF!</v>
      </c>
      <c r="W20" s="3" t="e">
        <f t="shared" ref="W20:W24" si="30">+H20-K20-N20-Q20-T20</f>
        <v>#REF!</v>
      </c>
    </row>
    <row r="21" spans="2:23" ht="26.25" hidden="1">
      <c r="B21" s="22"/>
      <c r="C21" s="29"/>
      <c r="D21" s="1">
        <v>3000</v>
      </c>
      <c r="E21" s="2" t="s">
        <v>3</v>
      </c>
      <c r="F21" s="6" t="e">
        <f>+#REF!</f>
        <v>#REF!</v>
      </c>
      <c r="G21" s="6" t="e">
        <f>+#REF!</f>
        <v>#REF!</v>
      </c>
      <c r="H21" s="4" t="e">
        <f t="shared" si="23"/>
        <v>#REF!</v>
      </c>
      <c r="I21" s="6">
        <v>0</v>
      </c>
      <c r="J21" s="3">
        <v>0</v>
      </c>
      <c r="K21" s="4">
        <f t="shared" si="24"/>
        <v>0</v>
      </c>
      <c r="L21" s="6">
        <v>0</v>
      </c>
      <c r="M21" s="3">
        <v>0</v>
      </c>
      <c r="N21" s="4">
        <f t="shared" si="25"/>
        <v>0</v>
      </c>
      <c r="O21" s="6">
        <v>0</v>
      </c>
      <c r="P21" s="3" t="e">
        <f>+#REF!</f>
        <v>#REF!</v>
      </c>
      <c r="Q21" s="4" t="e">
        <f t="shared" si="26"/>
        <v>#REF!</v>
      </c>
      <c r="R21" s="6">
        <v>0</v>
      </c>
      <c r="S21" s="3">
        <v>0</v>
      </c>
      <c r="T21" s="4">
        <f t="shared" si="27"/>
        <v>0</v>
      </c>
      <c r="U21" s="3" t="e">
        <f t="shared" si="28"/>
        <v>#REF!</v>
      </c>
      <c r="V21" s="3" t="e">
        <f t="shared" si="29"/>
        <v>#REF!</v>
      </c>
      <c r="W21" s="3" t="e">
        <f t="shared" si="30"/>
        <v>#REF!</v>
      </c>
    </row>
    <row r="22" spans="2:23" ht="26.25" hidden="1">
      <c r="B22" s="22"/>
      <c r="C22" s="29"/>
      <c r="D22" s="1">
        <v>4000</v>
      </c>
      <c r="E22" s="2" t="s">
        <v>4</v>
      </c>
      <c r="F22" s="6">
        <v>0</v>
      </c>
      <c r="G22" s="3">
        <v>0</v>
      </c>
      <c r="H22" s="4">
        <f t="shared" si="23"/>
        <v>0</v>
      </c>
      <c r="I22" s="6">
        <v>0</v>
      </c>
      <c r="J22" s="3">
        <v>0</v>
      </c>
      <c r="K22" s="4">
        <f t="shared" si="24"/>
        <v>0</v>
      </c>
      <c r="L22" s="6">
        <v>0</v>
      </c>
      <c r="M22" s="3">
        <v>0</v>
      </c>
      <c r="N22" s="4">
        <f t="shared" si="25"/>
        <v>0</v>
      </c>
      <c r="O22" s="6">
        <v>0</v>
      </c>
      <c r="P22" s="3">
        <v>0</v>
      </c>
      <c r="Q22" s="4">
        <f t="shared" si="26"/>
        <v>0</v>
      </c>
      <c r="R22" s="6">
        <v>0</v>
      </c>
      <c r="S22" s="3">
        <v>0</v>
      </c>
      <c r="T22" s="4">
        <f t="shared" si="27"/>
        <v>0</v>
      </c>
      <c r="U22" s="3">
        <f t="shared" si="28"/>
        <v>0</v>
      </c>
      <c r="V22" s="3">
        <f t="shared" si="29"/>
        <v>0</v>
      </c>
      <c r="W22" s="3">
        <f t="shared" si="30"/>
        <v>0</v>
      </c>
    </row>
    <row r="23" spans="2:23" ht="26.25" hidden="1">
      <c r="B23" s="22"/>
      <c r="C23" s="29"/>
      <c r="D23" s="1">
        <v>5000</v>
      </c>
      <c r="E23" s="2" t="s">
        <v>5</v>
      </c>
      <c r="F23" s="6" t="e">
        <f>+#REF!</f>
        <v>#REF!</v>
      </c>
      <c r="G23" s="6" t="e">
        <f>+#REF!</f>
        <v>#REF!</v>
      </c>
      <c r="H23" s="4" t="e">
        <f t="shared" si="23"/>
        <v>#REF!</v>
      </c>
      <c r="I23" s="6">
        <v>0</v>
      </c>
      <c r="J23" s="3">
        <v>0</v>
      </c>
      <c r="K23" s="4">
        <f t="shared" si="24"/>
        <v>0</v>
      </c>
      <c r="L23" s="6">
        <v>0</v>
      </c>
      <c r="M23" s="3">
        <v>0</v>
      </c>
      <c r="N23" s="4">
        <f t="shared" si="25"/>
        <v>0</v>
      </c>
      <c r="O23" s="6" t="e">
        <f>+#REF!</f>
        <v>#REF!</v>
      </c>
      <c r="P23" s="3">
        <v>0</v>
      </c>
      <c r="Q23" s="4" t="e">
        <f t="shared" si="26"/>
        <v>#REF!</v>
      </c>
      <c r="R23" s="6">
        <v>0</v>
      </c>
      <c r="S23" s="3">
        <v>0</v>
      </c>
      <c r="T23" s="4">
        <f t="shared" si="27"/>
        <v>0</v>
      </c>
      <c r="U23" s="3" t="e">
        <f t="shared" si="28"/>
        <v>#REF!</v>
      </c>
      <c r="V23" s="3" t="e">
        <f t="shared" si="29"/>
        <v>#REF!</v>
      </c>
      <c r="W23" s="3" t="e">
        <f t="shared" si="30"/>
        <v>#REF!</v>
      </c>
    </row>
    <row r="24" spans="2:23" ht="27" hidden="1" thickBot="1">
      <c r="B24" s="22"/>
      <c r="C24" s="29"/>
      <c r="D24" s="1">
        <v>6000</v>
      </c>
      <c r="E24" s="2" t="s">
        <v>6</v>
      </c>
      <c r="F24" s="7">
        <v>0</v>
      </c>
      <c r="G24" s="8">
        <v>0</v>
      </c>
      <c r="H24" s="4">
        <f t="shared" si="23"/>
        <v>0</v>
      </c>
      <c r="I24" s="7">
        <v>0</v>
      </c>
      <c r="J24" s="8">
        <v>0</v>
      </c>
      <c r="K24" s="4">
        <f t="shared" si="24"/>
        <v>0</v>
      </c>
      <c r="L24" s="7">
        <v>0</v>
      </c>
      <c r="M24" s="8">
        <v>0</v>
      </c>
      <c r="N24" s="4">
        <f t="shared" si="25"/>
        <v>0</v>
      </c>
      <c r="O24" s="7">
        <v>0</v>
      </c>
      <c r="P24" s="8">
        <v>0</v>
      </c>
      <c r="Q24" s="4">
        <f t="shared" si="26"/>
        <v>0</v>
      </c>
      <c r="R24" s="7">
        <v>0</v>
      </c>
      <c r="S24" s="8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63.75" customHeight="1">
      <c r="B25" s="22"/>
      <c r="C25" s="29">
        <v>14</v>
      </c>
      <c r="D25" s="30" t="s">
        <v>46</v>
      </c>
      <c r="E25" s="30"/>
      <c r="F25" s="14" t="e">
        <f>+SUM(F26:F31)</f>
        <v>#REF!</v>
      </c>
      <c r="G25" s="14" t="e">
        <f t="shared" ref="G25" si="31">+SUM(G26:G31)</f>
        <v>#REF!</v>
      </c>
      <c r="H25" s="14" t="e">
        <f t="shared" ref="H25" si="32">+SUM(H26:H31)</f>
        <v>#REF!</v>
      </c>
      <c r="I25" s="14" t="e">
        <f>+SUM(I26:I31)</f>
        <v>#REF!</v>
      </c>
      <c r="J25" s="14" t="e">
        <f t="shared" ref="J25:K25" si="33">+SUM(J26:J31)</f>
        <v>#REF!</v>
      </c>
      <c r="K25" s="14" t="e">
        <f t="shared" si="33"/>
        <v>#REF!</v>
      </c>
      <c r="L25" s="14" t="e">
        <f>+SUM(L26:L31)</f>
        <v>#REF!</v>
      </c>
      <c r="M25" s="14" t="e">
        <f t="shared" ref="M25:N25" si="34">+SUM(M26:M31)</f>
        <v>#REF!</v>
      </c>
      <c r="N25" s="14" t="e">
        <f t="shared" si="34"/>
        <v>#REF!</v>
      </c>
      <c r="O25" s="14" t="e">
        <f>+SUM(O26:O31)</f>
        <v>#REF!</v>
      </c>
      <c r="P25" s="14" t="e">
        <f t="shared" ref="P25:Q25" si="35">+SUM(P26:P31)</f>
        <v>#REF!</v>
      </c>
      <c r="Q25" s="14" t="e">
        <f t="shared" si="35"/>
        <v>#REF!</v>
      </c>
      <c r="R25" s="14">
        <f>+SUM(R26:R31)</f>
        <v>0</v>
      </c>
      <c r="S25" s="14">
        <f t="shared" ref="S25" si="36">+SUM(S26:S31)</f>
        <v>0</v>
      </c>
      <c r="T25" s="14">
        <f t="shared" ref="T25" si="37">+SUM(T26:T31)</f>
        <v>0</v>
      </c>
      <c r="U25" s="14" t="e">
        <f>+SUM(U26:U31)</f>
        <v>#REF!</v>
      </c>
      <c r="V25" s="14" t="e">
        <f t="shared" ref="V25" si="38">+SUM(V26:V31)</f>
        <v>#REF!</v>
      </c>
      <c r="W25" s="14" t="e">
        <f t="shared" ref="W25" si="39">+SUM(W26:W31)</f>
        <v>#REF!</v>
      </c>
    </row>
    <row r="26" spans="2:23" ht="26.25">
      <c r="B26" s="22"/>
      <c r="C26" s="29"/>
      <c r="D26" s="1">
        <v>1000</v>
      </c>
      <c r="E26" s="2" t="s">
        <v>1</v>
      </c>
      <c r="F26" s="3">
        <v>0</v>
      </c>
      <c r="G26" s="3">
        <v>0</v>
      </c>
      <c r="H26" s="4">
        <f>+F26+G26</f>
        <v>0</v>
      </c>
      <c r="I26" s="3">
        <v>0</v>
      </c>
      <c r="J26" s="3">
        <v>0</v>
      </c>
      <c r="K26" s="4">
        <f>+I26+J26</f>
        <v>0</v>
      </c>
      <c r="L26" s="3">
        <v>0</v>
      </c>
      <c r="M26" s="3">
        <v>0</v>
      </c>
      <c r="N26" s="4">
        <f>+L26+M26</f>
        <v>0</v>
      </c>
      <c r="O26" s="3">
        <v>0</v>
      </c>
      <c r="P26" s="3">
        <v>0</v>
      </c>
      <c r="Q26" s="4">
        <f>+O26+P26</f>
        <v>0</v>
      </c>
      <c r="R26" s="3">
        <v>0</v>
      </c>
      <c r="S26" s="3">
        <v>0</v>
      </c>
      <c r="T26" s="4">
        <f>+R26+S26</f>
        <v>0</v>
      </c>
      <c r="U26" s="3">
        <f>+F26-I26-L26-O26-R26</f>
        <v>0</v>
      </c>
      <c r="V26" s="3">
        <f>+G26-J26-M26-P26-S26</f>
        <v>0</v>
      </c>
      <c r="W26" s="3">
        <f>+H26-K26-N26-Q26-T26</f>
        <v>0</v>
      </c>
    </row>
    <row r="27" spans="2:23" ht="26.25">
      <c r="B27" s="22"/>
      <c r="C27" s="29"/>
      <c r="D27" s="1">
        <v>2000</v>
      </c>
      <c r="E27" s="2" t="s">
        <v>2</v>
      </c>
      <c r="F27" s="6">
        <v>0</v>
      </c>
      <c r="G27" s="3">
        <v>0</v>
      </c>
      <c r="H27" s="4">
        <f t="shared" ref="H27:H31" si="40">+F27+G27</f>
        <v>0</v>
      </c>
      <c r="I27" s="6">
        <v>0</v>
      </c>
      <c r="J27" s="6">
        <v>0</v>
      </c>
      <c r="K27" s="4">
        <f t="shared" ref="K27:K31" si="41">+I27+J27</f>
        <v>0</v>
      </c>
      <c r="L27" s="6">
        <v>0</v>
      </c>
      <c r="M27" s="6">
        <v>0</v>
      </c>
      <c r="N27" s="4">
        <f t="shared" ref="N27:N31" si="42">+L27+M27</f>
        <v>0</v>
      </c>
      <c r="O27" s="6">
        <v>0</v>
      </c>
      <c r="P27" s="6">
        <v>0</v>
      </c>
      <c r="Q27" s="4">
        <f t="shared" ref="Q27:Q31" si="43">+O27+P27</f>
        <v>0</v>
      </c>
      <c r="R27" s="6">
        <v>0</v>
      </c>
      <c r="S27" s="6">
        <v>0</v>
      </c>
      <c r="T27" s="4">
        <f t="shared" ref="T27:T31" si="44">+R27+S27</f>
        <v>0</v>
      </c>
      <c r="U27" s="3">
        <f t="shared" ref="U27:U31" si="45">+F27-I27-L27-O27-R27</f>
        <v>0</v>
      </c>
      <c r="V27" s="3">
        <f t="shared" ref="V27:V31" si="46">+G27-J27-M27-P27-S27</f>
        <v>0</v>
      </c>
      <c r="W27" s="3">
        <f t="shared" ref="W27:W31" si="47">+H27-K27-N27-Q27-T27</f>
        <v>0</v>
      </c>
    </row>
    <row r="28" spans="2:23" ht="26.25">
      <c r="B28" s="22"/>
      <c r="C28" s="29"/>
      <c r="D28" s="1">
        <v>3000</v>
      </c>
      <c r="E28" s="2" t="s">
        <v>3</v>
      </c>
      <c r="F28" s="6">
        <v>0</v>
      </c>
      <c r="G28" s="6">
        <v>0</v>
      </c>
      <c r="H28" s="4">
        <f t="shared" si="40"/>
        <v>0</v>
      </c>
      <c r="I28" s="6">
        <v>0</v>
      </c>
      <c r="J28" s="3">
        <v>0</v>
      </c>
      <c r="K28" s="4">
        <f t="shared" si="41"/>
        <v>0</v>
      </c>
      <c r="L28" s="6" t="e">
        <f>+#REF!</f>
        <v>#REF!</v>
      </c>
      <c r="M28" s="3" t="e">
        <f>+#REF!</f>
        <v>#REF!</v>
      </c>
      <c r="N28" s="4" t="e">
        <f t="shared" si="42"/>
        <v>#REF!</v>
      </c>
      <c r="O28" s="6" t="e">
        <f>+#REF!</f>
        <v>#REF!</v>
      </c>
      <c r="P28" s="3" t="e">
        <f>+#REF!</f>
        <v>#REF!</v>
      </c>
      <c r="Q28" s="4" t="e">
        <f t="shared" si="43"/>
        <v>#REF!</v>
      </c>
      <c r="R28" s="6">
        <v>0</v>
      </c>
      <c r="S28" s="3">
        <v>0</v>
      </c>
      <c r="T28" s="4">
        <f t="shared" si="44"/>
        <v>0</v>
      </c>
      <c r="U28" s="3" t="e">
        <f t="shared" si="45"/>
        <v>#REF!</v>
      </c>
      <c r="V28" s="3" t="e">
        <f t="shared" si="46"/>
        <v>#REF!</v>
      </c>
      <c r="W28" s="3" t="e">
        <f t="shared" si="47"/>
        <v>#REF!</v>
      </c>
    </row>
    <row r="29" spans="2:23" ht="26.25">
      <c r="B29" s="22"/>
      <c r="C29" s="29"/>
      <c r="D29" s="1">
        <v>4000</v>
      </c>
      <c r="E29" s="2" t="s">
        <v>4</v>
      </c>
      <c r="F29" s="6">
        <v>0</v>
      </c>
      <c r="G29" s="3">
        <v>0</v>
      </c>
      <c r="H29" s="4">
        <f t="shared" si="40"/>
        <v>0</v>
      </c>
      <c r="I29" s="6">
        <v>0</v>
      </c>
      <c r="J29" s="3">
        <v>0</v>
      </c>
      <c r="K29" s="4">
        <f t="shared" si="41"/>
        <v>0</v>
      </c>
      <c r="L29" s="6">
        <v>0</v>
      </c>
      <c r="M29" s="3">
        <v>0</v>
      </c>
      <c r="N29" s="4">
        <f t="shared" si="42"/>
        <v>0</v>
      </c>
      <c r="O29" s="6">
        <v>0</v>
      </c>
      <c r="P29" s="3">
        <v>0</v>
      </c>
      <c r="Q29" s="4">
        <f t="shared" si="43"/>
        <v>0</v>
      </c>
      <c r="R29" s="6">
        <v>0</v>
      </c>
      <c r="S29" s="3">
        <v>0</v>
      </c>
      <c r="T29" s="4">
        <f t="shared" si="44"/>
        <v>0</v>
      </c>
      <c r="U29" s="3">
        <f t="shared" si="45"/>
        <v>0</v>
      </c>
      <c r="V29" s="3">
        <f t="shared" si="46"/>
        <v>0</v>
      </c>
      <c r="W29" s="3">
        <f t="shared" si="47"/>
        <v>0</v>
      </c>
    </row>
    <row r="30" spans="2:23" ht="26.25">
      <c r="B30" s="22"/>
      <c r="C30" s="29"/>
      <c r="D30" s="1">
        <v>5000</v>
      </c>
      <c r="E30" s="2" t="s">
        <v>5</v>
      </c>
      <c r="F30" s="6" t="e">
        <f>+#REF!</f>
        <v>#REF!</v>
      </c>
      <c r="G30" s="3" t="e">
        <f>+#REF!</f>
        <v>#REF!</v>
      </c>
      <c r="H30" s="4" t="e">
        <f t="shared" si="40"/>
        <v>#REF!</v>
      </c>
      <c r="I30" s="6" t="e">
        <f>+#REF!</f>
        <v>#REF!</v>
      </c>
      <c r="J30" s="3" t="e">
        <f>+#REF!</f>
        <v>#REF!</v>
      </c>
      <c r="K30" s="4" t="e">
        <f t="shared" si="41"/>
        <v>#REF!</v>
      </c>
      <c r="L30" s="6">
        <v>0</v>
      </c>
      <c r="M30" s="3">
        <v>0</v>
      </c>
      <c r="N30" s="4">
        <f t="shared" si="42"/>
        <v>0</v>
      </c>
      <c r="O30" s="6">
        <v>0</v>
      </c>
      <c r="P30" s="3">
        <v>0</v>
      </c>
      <c r="Q30" s="4">
        <f t="shared" si="43"/>
        <v>0</v>
      </c>
      <c r="R30" s="6">
        <v>0</v>
      </c>
      <c r="S30" s="3">
        <v>0</v>
      </c>
      <c r="T30" s="4">
        <f t="shared" si="44"/>
        <v>0</v>
      </c>
      <c r="U30" s="3" t="e">
        <f t="shared" si="45"/>
        <v>#REF!</v>
      </c>
      <c r="V30" s="3" t="e">
        <f t="shared" si="46"/>
        <v>#REF!</v>
      </c>
      <c r="W30" s="3" t="e">
        <f t="shared" si="47"/>
        <v>#REF!</v>
      </c>
    </row>
    <row r="31" spans="2:23" ht="27" thickBot="1">
      <c r="B31" s="23"/>
      <c r="C31" s="31"/>
      <c r="D31" s="9">
        <v>6000</v>
      </c>
      <c r="E31" s="10" t="s">
        <v>6</v>
      </c>
      <c r="F31" s="7">
        <v>0</v>
      </c>
      <c r="G31" s="8">
        <v>0</v>
      </c>
      <c r="H31" s="4">
        <f t="shared" si="40"/>
        <v>0</v>
      </c>
      <c r="I31" s="7">
        <v>0</v>
      </c>
      <c r="J31" s="8">
        <v>0</v>
      </c>
      <c r="K31" s="4">
        <f t="shared" si="41"/>
        <v>0</v>
      </c>
      <c r="L31" s="7">
        <v>0</v>
      </c>
      <c r="M31" s="8">
        <v>0</v>
      </c>
      <c r="N31" s="4">
        <f t="shared" si="42"/>
        <v>0</v>
      </c>
      <c r="O31" s="7">
        <v>0</v>
      </c>
      <c r="P31" s="8">
        <v>0</v>
      </c>
      <c r="Q31" s="4">
        <f t="shared" si="43"/>
        <v>0</v>
      </c>
      <c r="R31" s="7">
        <v>0</v>
      </c>
      <c r="S31" s="8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104.25" hidden="1" customHeight="1">
      <c r="B32" s="24">
        <v>3</v>
      </c>
      <c r="C32" s="28" t="s">
        <v>27</v>
      </c>
      <c r="D32" s="28"/>
      <c r="E32" s="28"/>
      <c r="F32" s="13" t="e">
        <f>+F33+F40+F47+F54+F61</f>
        <v>#REF!</v>
      </c>
      <c r="G32" s="13" t="e">
        <f t="shared" ref="G32:W32" si="48">+G33+G40+G47+G54+G61</f>
        <v>#REF!</v>
      </c>
      <c r="H32" s="13" t="e">
        <f t="shared" si="48"/>
        <v>#REF!</v>
      </c>
      <c r="I32" s="13">
        <f t="shared" si="48"/>
        <v>0</v>
      </c>
      <c r="J32" s="13">
        <f t="shared" si="48"/>
        <v>0</v>
      </c>
      <c r="K32" s="13">
        <f t="shared" si="48"/>
        <v>0</v>
      </c>
      <c r="L32" s="13">
        <f t="shared" si="48"/>
        <v>0</v>
      </c>
      <c r="M32" s="13">
        <f t="shared" si="48"/>
        <v>0</v>
      </c>
      <c r="N32" s="13">
        <f t="shared" si="48"/>
        <v>0</v>
      </c>
      <c r="O32" s="13">
        <f t="shared" si="48"/>
        <v>0</v>
      </c>
      <c r="P32" s="13" t="e">
        <f t="shared" si="48"/>
        <v>#REF!</v>
      </c>
      <c r="Q32" s="13" t="e">
        <f t="shared" si="48"/>
        <v>#REF!</v>
      </c>
      <c r="R32" s="13">
        <f t="shared" si="48"/>
        <v>0</v>
      </c>
      <c r="S32" s="13">
        <f t="shared" si="48"/>
        <v>0</v>
      </c>
      <c r="T32" s="13">
        <f t="shared" si="48"/>
        <v>0</v>
      </c>
      <c r="U32" s="13" t="e">
        <f t="shared" si="48"/>
        <v>#REF!</v>
      </c>
      <c r="V32" s="13" t="e">
        <f t="shared" si="48"/>
        <v>#REF!</v>
      </c>
      <c r="W32" s="13" t="e">
        <f t="shared" si="48"/>
        <v>#REF!</v>
      </c>
    </row>
    <row r="33" spans="2:23" ht="50.25" hidden="1" customHeight="1">
      <c r="B33" s="22"/>
      <c r="C33" s="29">
        <v>5</v>
      </c>
      <c r="D33" s="30" t="s">
        <v>28</v>
      </c>
      <c r="E33" s="30"/>
      <c r="F33" s="14" t="e">
        <f t="shared" ref="F33:G33" si="49">+SUM(F34:F39)</f>
        <v>#REF!</v>
      </c>
      <c r="G33" s="14" t="e">
        <f t="shared" si="49"/>
        <v>#REF!</v>
      </c>
      <c r="H33" s="14" t="e">
        <f t="shared" ref="H33" si="50">+SUM(H34:H39)</f>
        <v>#REF!</v>
      </c>
      <c r="I33" s="14">
        <f>+SUM(I34:I39)</f>
        <v>0</v>
      </c>
      <c r="J33" s="14">
        <f t="shared" ref="J33:K33" si="51">+SUM(J34:J39)</f>
        <v>0</v>
      </c>
      <c r="K33" s="14">
        <f t="shared" si="51"/>
        <v>0</v>
      </c>
      <c r="L33" s="14">
        <f>+SUM(L34:L39)</f>
        <v>0</v>
      </c>
      <c r="M33" s="14">
        <f t="shared" ref="M33:N33" si="52">+SUM(M34:M39)</f>
        <v>0</v>
      </c>
      <c r="N33" s="14">
        <f t="shared" si="52"/>
        <v>0</v>
      </c>
      <c r="O33" s="14">
        <f>+SUM(O34:O39)</f>
        <v>0</v>
      </c>
      <c r="P33" s="14">
        <f t="shared" ref="P33:Q33" si="53">+SUM(P34:P39)</f>
        <v>0</v>
      </c>
      <c r="Q33" s="14">
        <f t="shared" si="53"/>
        <v>0</v>
      </c>
      <c r="R33" s="14">
        <f>+SUM(R34:R39)</f>
        <v>0</v>
      </c>
      <c r="S33" s="14">
        <f t="shared" ref="S33" si="54">+SUM(S34:S39)</f>
        <v>0</v>
      </c>
      <c r="T33" s="14">
        <f t="shared" ref="T33" si="55">+SUM(T34:T39)</f>
        <v>0</v>
      </c>
      <c r="U33" s="14" t="e">
        <f>+SUM(U34:U39)</f>
        <v>#REF!</v>
      </c>
      <c r="V33" s="14" t="e">
        <f t="shared" ref="V33" si="56">+SUM(V34:V39)</f>
        <v>#REF!</v>
      </c>
      <c r="W33" s="14" t="e">
        <f t="shared" ref="W33" si="57">+SUM(W34:W39)</f>
        <v>#REF!</v>
      </c>
    </row>
    <row r="34" spans="2:23" ht="26.25" hidden="1">
      <c r="B34" s="22"/>
      <c r="C34" s="29"/>
      <c r="D34" s="1">
        <v>1000</v>
      </c>
      <c r="E34" s="2" t="s">
        <v>1</v>
      </c>
      <c r="F34" s="3">
        <v>0</v>
      </c>
      <c r="G34" s="3">
        <v>0</v>
      </c>
      <c r="H34" s="4">
        <f>+F34+G34</f>
        <v>0</v>
      </c>
      <c r="I34" s="3">
        <v>0</v>
      </c>
      <c r="J34" s="3">
        <v>0</v>
      </c>
      <c r="K34" s="4">
        <f>+I34+J34</f>
        <v>0</v>
      </c>
      <c r="L34" s="3">
        <v>0</v>
      </c>
      <c r="M34" s="3">
        <v>0</v>
      </c>
      <c r="N34" s="4">
        <f>+L34+M34</f>
        <v>0</v>
      </c>
      <c r="O34" s="3">
        <v>0</v>
      </c>
      <c r="P34" s="3">
        <v>0</v>
      </c>
      <c r="Q34" s="4">
        <f>+O34+P34</f>
        <v>0</v>
      </c>
      <c r="R34" s="3">
        <v>0</v>
      </c>
      <c r="S34" s="3">
        <v>0</v>
      </c>
      <c r="T34" s="4">
        <f>+R34+S34</f>
        <v>0</v>
      </c>
      <c r="U34" s="3">
        <f>+F34-I34-L34-O34-R34</f>
        <v>0</v>
      </c>
      <c r="V34" s="3">
        <f>+G34-J34-M34-P34-S34</f>
        <v>0</v>
      </c>
      <c r="W34" s="3">
        <f>+H34-K34-N34-Q34-T34</f>
        <v>0</v>
      </c>
    </row>
    <row r="35" spans="2:23" ht="26.25" hidden="1">
      <c r="B35" s="22"/>
      <c r="C35" s="29"/>
      <c r="D35" s="1">
        <v>2000</v>
      </c>
      <c r="E35" s="2" t="s">
        <v>2</v>
      </c>
      <c r="F35" s="6">
        <v>0</v>
      </c>
      <c r="G35" s="6">
        <v>0</v>
      </c>
      <c r="H35" s="4">
        <f t="shared" ref="H35:H39" si="58">+F35+G35</f>
        <v>0</v>
      </c>
      <c r="I35" s="6">
        <v>0</v>
      </c>
      <c r="J35" s="6">
        <v>0</v>
      </c>
      <c r="K35" s="4">
        <f t="shared" ref="K35:K39" si="59">+I35+J35</f>
        <v>0</v>
      </c>
      <c r="L35" s="6">
        <v>0</v>
      </c>
      <c r="M35" s="6">
        <v>0</v>
      </c>
      <c r="N35" s="4">
        <f t="shared" ref="N35:N39" si="60">+L35+M35</f>
        <v>0</v>
      </c>
      <c r="O35" s="6">
        <v>0</v>
      </c>
      <c r="P35" s="6">
        <v>0</v>
      </c>
      <c r="Q35" s="4">
        <f t="shared" ref="Q35:Q39" si="61">+O35+P35</f>
        <v>0</v>
      </c>
      <c r="R35" s="6">
        <v>0</v>
      </c>
      <c r="S35" s="6">
        <v>0</v>
      </c>
      <c r="T35" s="4">
        <f t="shared" ref="T35:T39" si="62">+R35+S35</f>
        <v>0</v>
      </c>
      <c r="U35" s="3">
        <f t="shared" ref="U35:U39" si="63">+F35-I35-L35-O35-R35</f>
        <v>0</v>
      </c>
      <c r="V35" s="3">
        <f t="shared" ref="V35:V39" si="64">+G35-J35-M35-P35-S35</f>
        <v>0</v>
      </c>
      <c r="W35" s="3">
        <f t="shared" ref="W35:W39" si="65">+H35-K35-N35-Q35-T35</f>
        <v>0</v>
      </c>
    </row>
    <row r="36" spans="2:23" ht="26.25" hidden="1">
      <c r="B36" s="22"/>
      <c r="C36" s="29"/>
      <c r="D36" s="1">
        <v>3000</v>
      </c>
      <c r="E36" s="2" t="s">
        <v>3</v>
      </c>
      <c r="F36" s="6">
        <v>0</v>
      </c>
      <c r="G36" s="3">
        <v>0</v>
      </c>
      <c r="H36" s="4">
        <f t="shared" si="58"/>
        <v>0</v>
      </c>
      <c r="I36" s="6">
        <v>0</v>
      </c>
      <c r="J36" s="3">
        <v>0</v>
      </c>
      <c r="K36" s="4">
        <f t="shared" si="59"/>
        <v>0</v>
      </c>
      <c r="L36" s="6">
        <v>0</v>
      </c>
      <c r="M36" s="3">
        <v>0</v>
      </c>
      <c r="N36" s="4">
        <f t="shared" si="60"/>
        <v>0</v>
      </c>
      <c r="O36" s="6">
        <v>0</v>
      </c>
      <c r="P36" s="3">
        <v>0</v>
      </c>
      <c r="Q36" s="4">
        <f t="shared" si="61"/>
        <v>0</v>
      </c>
      <c r="R36" s="6">
        <v>0</v>
      </c>
      <c r="S36" s="3">
        <v>0</v>
      </c>
      <c r="T36" s="4">
        <f t="shared" si="62"/>
        <v>0</v>
      </c>
      <c r="U36" s="3">
        <f t="shared" si="63"/>
        <v>0</v>
      </c>
      <c r="V36" s="3">
        <f t="shared" si="64"/>
        <v>0</v>
      </c>
      <c r="W36" s="3">
        <f t="shared" si="65"/>
        <v>0</v>
      </c>
    </row>
    <row r="37" spans="2:23" ht="26.25" hidden="1">
      <c r="B37" s="22"/>
      <c r="C37" s="29"/>
      <c r="D37" s="1">
        <v>4000</v>
      </c>
      <c r="E37" s="2" t="s">
        <v>4</v>
      </c>
      <c r="F37" s="6">
        <v>0</v>
      </c>
      <c r="G37" s="3">
        <v>0</v>
      </c>
      <c r="H37" s="4">
        <f t="shared" si="58"/>
        <v>0</v>
      </c>
      <c r="I37" s="6">
        <v>0</v>
      </c>
      <c r="J37" s="3">
        <v>0</v>
      </c>
      <c r="K37" s="4">
        <f t="shared" si="59"/>
        <v>0</v>
      </c>
      <c r="L37" s="6">
        <v>0</v>
      </c>
      <c r="M37" s="3">
        <v>0</v>
      </c>
      <c r="N37" s="4">
        <f t="shared" si="60"/>
        <v>0</v>
      </c>
      <c r="O37" s="6">
        <v>0</v>
      </c>
      <c r="P37" s="3">
        <v>0</v>
      </c>
      <c r="Q37" s="4">
        <f t="shared" si="61"/>
        <v>0</v>
      </c>
      <c r="R37" s="6">
        <v>0</v>
      </c>
      <c r="S37" s="3">
        <v>0</v>
      </c>
      <c r="T37" s="4">
        <f t="shared" si="62"/>
        <v>0</v>
      </c>
      <c r="U37" s="3">
        <f t="shared" si="63"/>
        <v>0</v>
      </c>
      <c r="V37" s="3">
        <f t="shared" si="64"/>
        <v>0</v>
      </c>
      <c r="W37" s="3">
        <f t="shared" si="65"/>
        <v>0</v>
      </c>
    </row>
    <row r="38" spans="2:23" ht="26.25" hidden="1">
      <c r="B38" s="22"/>
      <c r="C38" s="29"/>
      <c r="D38" s="1">
        <v>5000</v>
      </c>
      <c r="E38" s="2" t="s">
        <v>5</v>
      </c>
      <c r="F38" s="6" t="e">
        <f>+#REF!</f>
        <v>#REF!</v>
      </c>
      <c r="G38" s="6" t="e">
        <f>+#REF!</f>
        <v>#REF!</v>
      </c>
      <c r="H38" s="4" t="e">
        <f t="shared" si="58"/>
        <v>#REF!</v>
      </c>
      <c r="I38" s="6">
        <v>0</v>
      </c>
      <c r="J38" s="3">
        <v>0</v>
      </c>
      <c r="K38" s="4">
        <f t="shared" si="59"/>
        <v>0</v>
      </c>
      <c r="L38" s="6">
        <v>0</v>
      </c>
      <c r="M38" s="3">
        <v>0</v>
      </c>
      <c r="N38" s="4">
        <f t="shared" si="60"/>
        <v>0</v>
      </c>
      <c r="O38" s="6">
        <v>0</v>
      </c>
      <c r="P38" s="3">
        <v>0</v>
      </c>
      <c r="Q38" s="4">
        <f t="shared" si="61"/>
        <v>0</v>
      </c>
      <c r="R38" s="6">
        <v>0</v>
      </c>
      <c r="S38" s="3">
        <v>0</v>
      </c>
      <c r="T38" s="4">
        <f t="shared" si="62"/>
        <v>0</v>
      </c>
      <c r="U38" s="3" t="e">
        <f t="shared" si="63"/>
        <v>#REF!</v>
      </c>
      <c r="V38" s="3" t="e">
        <f t="shared" si="64"/>
        <v>#REF!</v>
      </c>
      <c r="W38" s="3" t="e">
        <f t="shared" si="65"/>
        <v>#REF!</v>
      </c>
    </row>
    <row r="39" spans="2:23" ht="27" hidden="1" thickBot="1">
      <c r="B39" s="22"/>
      <c r="C39" s="29"/>
      <c r="D39" s="1">
        <v>6000</v>
      </c>
      <c r="E39" s="2" t="s">
        <v>6</v>
      </c>
      <c r="F39" s="7">
        <v>0</v>
      </c>
      <c r="G39" s="8">
        <v>0</v>
      </c>
      <c r="H39" s="4">
        <f t="shared" si="58"/>
        <v>0</v>
      </c>
      <c r="I39" s="7">
        <v>0</v>
      </c>
      <c r="J39" s="8">
        <v>0</v>
      </c>
      <c r="K39" s="4">
        <f t="shared" si="59"/>
        <v>0</v>
      </c>
      <c r="L39" s="7">
        <v>0</v>
      </c>
      <c r="M39" s="8">
        <v>0</v>
      </c>
      <c r="N39" s="4">
        <f t="shared" si="60"/>
        <v>0</v>
      </c>
      <c r="O39" s="7">
        <v>0</v>
      </c>
      <c r="P39" s="8">
        <v>0</v>
      </c>
      <c r="Q39" s="4">
        <f t="shared" si="61"/>
        <v>0</v>
      </c>
      <c r="R39" s="7">
        <v>0</v>
      </c>
      <c r="S39" s="8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26.25" hidden="1">
      <c r="B40" s="22"/>
      <c r="C40" s="29">
        <v>5</v>
      </c>
      <c r="D40" s="30" t="s">
        <v>42</v>
      </c>
      <c r="E40" s="30"/>
      <c r="F40" s="14" t="e">
        <f>+SUM(F41:F46)</f>
        <v>#REF!</v>
      </c>
      <c r="G40" s="14" t="e">
        <f t="shared" ref="G40" si="66">+SUM(G41:G46)</f>
        <v>#REF!</v>
      </c>
      <c r="H40" s="14" t="e">
        <f>+SUM(H41:H46)</f>
        <v>#REF!</v>
      </c>
      <c r="I40" s="14">
        <f>+SUM(I41:I46)</f>
        <v>0</v>
      </c>
      <c r="J40" s="14">
        <f t="shared" ref="J40:K40" si="67">+SUM(J41:J46)</f>
        <v>0</v>
      </c>
      <c r="K40" s="14">
        <f t="shared" si="67"/>
        <v>0</v>
      </c>
      <c r="L40" s="14">
        <f>+SUM(L41:L46)</f>
        <v>0</v>
      </c>
      <c r="M40" s="14">
        <f t="shared" ref="M40:N40" si="68">+SUM(M41:M46)</f>
        <v>0</v>
      </c>
      <c r="N40" s="14">
        <f t="shared" si="68"/>
        <v>0</v>
      </c>
      <c r="O40" s="14">
        <f>+SUM(O41:O46)</f>
        <v>0</v>
      </c>
      <c r="P40" s="14">
        <f t="shared" ref="P40:Q40" si="69">+SUM(P41:P46)</f>
        <v>0</v>
      </c>
      <c r="Q40" s="14">
        <f t="shared" si="69"/>
        <v>0</v>
      </c>
      <c r="R40" s="14">
        <f>+SUM(R41:R46)</f>
        <v>0</v>
      </c>
      <c r="S40" s="14">
        <f t="shared" ref="S40:T40" si="70">+SUM(S41:S46)</f>
        <v>0</v>
      </c>
      <c r="T40" s="14">
        <f t="shared" si="70"/>
        <v>0</v>
      </c>
      <c r="U40" s="14" t="e">
        <f>+SUM(U41:U46)</f>
        <v>#REF!</v>
      </c>
      <c r="V40" s="14" t="e">
        <f t="shared" ref="V40:W40" si="71">+SUM(V41:V46)</f>
        <v>#REF!</v>
      </c>
      <c r="W40" s="14" t="e">
        <f t="shared" si="71"/>
        <v>#REF!</v>
      </c>
    </row>
    <row r="41" spans="2:23" ht="26.25" hidden="1">
      <c r="B41" s="22"/>
      <c r="C41" s="29"/>
      <c r="D41" s="1">
        <v>1000</v>
      </c>
      <c r="E41" s="2" t="s">
        <v>1</v>
      </c>
      <c r="F41" s="3">
        <v>0</v>
      </c>
      <c r="G41" s="3" t="e">
        <f>+#REF!</f>
        <v>#REF!</v>
      </c>
      <c r="H41" s="4" t="e">
        <f>+F41+G41</f>
        <v>#REF!</v>
      </c>
      <c r="I41" s="3">
        <v>0</v>
      </c>
      <c r="J41" s="3">
        <v>0</v>
      </c>
      <c r="K41" s="4">
        <f>+I41+J41</f>
        <v>0</v>
      </c>
      <c r="L41" s="3">
        <v>0</v>
      </c>
      <c r="M41" s="3">
        <v>0</v>
      </c>
      <c r="N41" s="4">
        <f>+L41+M41</f>
        <v>0</v>
      </c>
      <c r="O41" s="3">
        <v>0</v>
      </c>
      <c r="P41" s="3">
        <v>0</v>
      </c>
      <c r="Q41" s="4">
        <f>+O41+P41</f>
        <v>0</v>
      </c>
      <c r="R41" s="3">
        <v>0</v>
      </c>
      <c r="S41" s="3">
        <v>0</v>
      </c>
      <c r="T41" s="4">
        <f>+R41+S41</f>
        <v>0</v>
      </c>
      <c r="U41" s="3">
        <f>+F41-I41-L41-O41-R41</f>
        <v>0</v>
      </c>
      <c r="V41" s="3" t="e">
        <f>+G41-J41-M41-P41-S41</f>
        <v>#REF!</v>
      </c>
      <c r="W41" s="3" t="e">
        <f>+H41-K41-N41-Q41-T41</f>
        <v>#REF!</v>
      </c>
    </row>
    <row r="42" spans="2:23" ht="26.25" hidden="1">
      <c r="B42" s="22"/>
      <c r="C42" s="29"/>
      <c r="D42" s="1">
        <v>2000</v>
      </c>
      <c r="E42" s="2" t="s">
        <v>2</v>
      </c>
      <c r="F42" s="6">
        <v>0</v>
      </c>
      <c r="G42" s="3">
        <v>0</v>
      </c>
      <c r="H42" s="4">
        <f t="shared" ref="H42:H46" si="72">+F42+G42</f>
        <v>0</v>
      </c>
      <c r="I42" s="6">
        <v>0</v>
      </c>
      <c r="J42" s="6">
        <v>0</v>
      </c>
      <c r="K42" s="4">
        <f t="shared" ref="K42:K46" si="73">+I42+J42</f>
        <v>0</v>
      </c>
      <c r="L42" s="6">
        <v>0</v>
      </c>
      <c r="M42" s="6">
        <v>0</v>
      </c>
      <c r="N42" s="4">
        <f t="shared" ref="N42:N46" si="74">+L42+M42</f>
        <v>0</v>
      </c>
      <c r="O42" s="6">
        <v>0</v>
      </c>
      <c r="P42" s="6">
        <v>0</v>
      </c>
      <c r="Q42" s="4">
        <f t="shared" ref="Q42:Q46" si="75">+O42+P42</f>
        <v>0</v>
      </c>
      <c r="R42" s="6">
        <v>0</v>
      </c>
      <c r="S42" s="6">
        <v>0</v>
      </c>
      <c r="T42" s="4">
        <f t="shared" ref="T42:T46" si="76">+R42+S42</f>
        <v>0</v>
      </c>
      <c r="U42" s="3">
        <f t="shared" ref="U42:U46" si="77">+F42-I42-L42-O42-R42</f>
        <v>0</v>
      </c>
      <c r="V42" s="3">
        <f t="shared" ref="V42:V46" si="78">+G42-J42-M42-P42-S42</f>
        <v>0</v>
      </c>
      <c r="W42" s="3">
        <f t="shared" ref="W42:W46" si="79">+H42-K42-N42-Q42-T42</f>
        <v>0</v>
      </c>
    </row>
    <row r="43" spans="2:23" ht="26.25" hidden="1">
      <c r="B43" s="22"/>
      <c r="C43" s="29"/>
      <c r="D43" s="1">
        <v>3000</v>
      </c>
      <c r="E43" s="2" t="s">
        <v>3</v>
      </c>
      <c r="F43" s="6">
        <v>0</v>
      </c>
      <c r="G43" s="3">
        <v>0</v>
      </c>
      <c r="H43" s="4">
        <f t="shared" si="72"/>
        <v>0</v>
      </c>
      <c r="I43" s="6">
        <v>0</v>
      </c>
      <c r="J43" s="3">
        <v>0</v>
      </c>
      <c r="K43" s="4">
        <f t="shared" si="73"/>
        <v>0</v>
      </c>
      <c r="L43" s="6">
        <v>0</v>
      </c>
      <c r="M43" s="3">
        <v>0</v>
      </c>
      <c r="N43" s="4">
        <f t="shared" si="74"/>
        <v>0</v>
      </c>
      <c r="O43" s="6">
        <v>0</v>
      </c>
      <c r="P43" s="3">
        <v>0</v>
      </c>
      <c r="Q43" s="4">
        <f t="shared" si="75"/>
        <v>0</v>
      </c>
      <c r="R43" s="6">
        <v>0</v>
      </c>
      <c r="S43" s="3">
        <v>0</v>
      </c>
      <c r="T43" s="4">
        <f t="shared" si="76"/>
        <v>0</v>
      </c>
      <c r="U43" s="3">
        <f t="shared" si="77"/>
        <v>0</v>
      </c>
      <c r="V43" s="3">
        <f t="shared" si="78"/>
        <v>0</v>
      </c>
      <c r="W43" s="3">
        <f t="shared" si="79"/>
        <v>0</v>
      </c>
    </row>
    <row r="44" spans="2:23" ht="26.25" hidden="1">
      <c r="B44" s="22"/>
      <c r="C44" s="29"/>
      <c r="D44" s="1">
        <v>4000</v>
      </c>
      <c r="E44" s="2" t="s">
        <v>4</v>
      </c>
      <c r="F44" s="6">
        <v>0</v>
      </c>
      <c r="G44" s="3">
        <v>0</v>
      </c>
      <c r="H44" s="4">
        <f t="shared" si="72"/>
        <v>0</v>
      </c>
      <c r="I44" s="6">
        <v>0</v>
      </c>
      <c r="J44" s="3">
        <v>0</v>
      </c>
      <c r="K44" s="4">
        <f t="shared" si="73"/>
        <v>0</v>
      </c>
      <c r="L44" s="6">
        <v>0</v>
      </c>
      <c r="M44" s="3">
        <v>0</v>
      </c>
      <c r="N44" s="4">
        <f t="shared" si="74"/>
        <v>0</v>
      </c>
      <c r="O44" s="6">
        <v>0</v>
      </c>
      <c r="P44" s="3">
        <v>0</v>
      </c>
      <c r="Q44" s="4">
        <f t="shared" si="75"/>
        <v>0</v>
      </c>
      <c r="R44" s="6">
        <v>0</v>
      </c>
      <c r="S44" s="3">
        <v>0</v>
      </c>
      <c r="T44" s="4">
        <f t="shared" si="76"/>
        <v>0</v>
      </c>
      <c r="U44" s="3">
        <f t="shared" si="77"/>
        <v>0</v>
      </c>
      <c r="V44" s="3">
        <f t="shared" si="78"/>
        <v>0</v>
      </c>
      <c r="W44" s="3">
        <f t="shared" si="79"/>
        <v>0</v>
      </c>
    </row>
    <row r="45" spans="2:23" ht="26.25" hidden="1">
      <c r="B45" s="22"/>
      <c r="C45" s="29"/>
      <c r="D45" s="1">
        <v>5000</v>
      </c>
      <c r="E45" s="2" t="s">
        <v>5</v>
      </c>
      <c r="F45" s="6" t="e">
        <f>+#REF!</f>
        <v>#REF!</v>
      </c>
      <c r="G45" s="3">
        <v>0</v>
      </c>
      <c r="H45" s="4" t="e">
        <f t="shared" si="72"/>
        <v>#REF!</v>
      </c>
      <c r="I45" s="6">
        <v>0</v>
      </c>
      <c r="J45" s="3">
        <v>0</v>
      </c>
      <c r="K45" s="4">
        <f t="shared" si="73"/>
        <v>0</v>
      </c>
      <c r="L45" s="6">
        <v>0</v>
      </c>
      <c r="M45" s="3">
        <v>0</v>
      </c>
      <c r="N45" s="4">
        <f t="shared" si="74"/>
        <v>0</v>
      </c>
      <c r="O45" s="6">
        <v>0</v>
      </c>
      <c r="P45" s="3">
        <v>0</v>
      </c>
      <c r="Q45" s="4">
        <f t="shared" si="75"/>
        <v>0</v>
      </c>
      <c r="R45" s="6">
        <v>0</v>
      </c>
      <c r="S45" s="3">
        <v>0</v>
      </c>
      <c r="T45" s="4">
        <f t="shared" si="76"/>
        <v>0</v>
      </c>
      <c r="U45" s="3" t="e">
        <f t="shared" si="77"/>
        <v>#REF!</v>
      </c>
      <c r="V45" s="3">
        <f t="shared" si="78"/>
        <v>0</v>
      </c>
      <c r="W45" s="3" t="e">
        <f t="shared" si="79"/>
        <v>#REF!</v>
      </c>
    </row>
    <row r="46" spans="2:23" ht="27" hidden="1" thickBot="1">
      <c r="B46" s="22"/>
      <c r="C46" s="31"/>
      <c r="D46" s="9">
        <v>6000</v>
      </c>
      <c r="E46" s="10" t="s">
        <v>6</v>
      </c>
      <c r="F46" s="7">
        <v>0</v>
      </c>
      <c r="G46" s="8">
        <v>0</v>
      </c>
      <c r="H46" s="4">
        <f t="shared" si="72"/>
        <v>0</v>
      </c>
      <c r="I46" s="7">
        <v>0</v>
      </c>
      <c r="J46" s="8">
        <v>0</v>
      </c>
      <c r="K46" s="4">
        <f t="shared" si="73"/>
        <v>0</v>
      </c>
      <c r="L46" s="7">
        <v>0</v>
      </c>
      <c r="M46" s="8">
        <v>0</v>
      </c>
      <c r="N46" s="4">
        <f t="shared" si="74"/>
        <v>0</v>
      </c>
      <c r="O46" s="7">
        <v>0</v>
      </c>
      <c r="P46" s="8">
        <v>0</v>
      </c>
      <c r="Q46" s="4">
        <f t="shared" si="75"/>
        <v>0</v>
      </c>
      <c r="R46" s="7">
        <v>0</v>
      </c>
      <c r="S46" s="8">
        <v>0</v>
      </c>
      <c r="T46" s="4">
        <f t="shared" si="76"/>
        <v>0</v>
      </c>
      <c r="U46" s="3">
        <f t="shared" si="77"/>
        <v>0</v>
      </c>
      <c r="V46" s="3">
        <f t="shared" si="78"/>
        <v>0</v>
      </c>
      <c r="W46" s="3">
        <f t="shared" si="79"/>
        <v>0</v>
      </c>
    </row>
    <row r="47" spans="2:23" ht="57.75" hidden="1" customHeight="1">
      <c r="B47" s="22"/>
      <c r="C47" s="29">
        <v>5</v>
      </c>
      <c r="D47" s="30" t="s">
        <v>29</v>
      </c>
      <c r="E47" s="30"/>
      <c r="F47" s="14">
        <f>+SUM(F48:F53)</f>
        <v>0</v>
      </c>
      <c r="G47" s="14" t="e">
        <f t="shared" ref="G47" si="80">+SUM(G48:G53)</f>
        <v>#REF!</v>
      </c>
      <c r="H47" s="14" t="e">
        <f>+SUM(H48:H53)</f>
        <v>#REF!</v>
      </c>
      <c r="I47" s="14">
        <f>+SUM(I48:I53)</f>
        <v>0</v>
      </c>
      <c r="J47" s="14">
        <f t="shared" ref="J47:K47" si="81">+SUM(J48:J53)</f>
        <v>0</v>
      </c>
      <c r="K47" s="14">
        <f t="shared" si="81"/>
        <v>0</v>
      </c>
      <c r="L47" s="14">
        <f>+SUM(L48:L53)</f>
        <v>0</v>
      </c>
      <c r="M47" s="14">
        <f t="shared" ref="M47:N47" si="82">+SUM(M48:M53)</f>
        <v>0</v>
      </c>
      <c r="N47" s="14">
        <f t="shared" si="82"/>
        <v>0</v>
      </c>
      <c r="O47" s="14">
        <f>+SUM(O48:O53)</f>
        <v>0</v>
      </c>
      <c r="P47" s="14" t="e">
        <f t="shared" ref="P47:Q47" si="83">+SUM(P48:P53)</f>
        <v>#REF!</v>
      </c>
      <c r="Q47" s="14" t="e">
        <f t="shared" si="83"/>
        <v>#REF!</v>
      </c>
      <c r="R47" s="14">
        <f>+SUM(R48:R53)</f>
        <v>0</v>
      </c>
      <c r="S47" s="14">
        <f t="shared" ref="S47" si="84">+SUM(S48:S53)</f>
        <v>0</v>
      </c>
      <c r="T47" s="14">
        <f t="shared" ref="T47" si="85">+SUM(T48:T53)</f>
        <v>0</v>
      </c>
      <c r="U47" s="14">
        <f>+SUM(U48:U53)</f>
        <v>0</v>
      </c>
      <c r="V47" s="14" t="e">
        <f t="shared" ref="V47" si="86">+SUM(V48:V53)</f>
        <v>#REF!</v>
      </c>
      <c r="W47" s="14" t="e">
        <f t="shared" ref="W47" si="87">+SUM(W48:W53)</f>
        <v>#REF!</v>
      </c>
    </row>
    <row r="48" spans="2:23" ht="26.25" hidden="1">
      <c r="B48" s="22"/>
      <c r="C48" s="29"/>
      <c r="D48" s="1">
        <v>1000</v>
      </c>
      <c r="E48" s="2" t="s">
        <v>1</v>
      </c>
      <c r="F48" s="3">
        <v>0</v>
      </c>
      <c r="G48" s="3" t="e">
        <f>+#REF!</f>
        <v>#REF!</v>
      </c>
      <c r="H48" s="4" t="e">
        <f>+F48+G48</f>
        <v>#REF!</v>
      </c>
      <c r="I48" s="3">
        <v>0</v>
      </c>
      <c r="J48" s="3">
        <v>0</v>
      </c>
      <c r="K48" s="4">
        <f>+I48+J48</f>
        <v>0</v>
      </c>
      <c r="L48" s="3">
        <v>0</v>
      </c>
      <c r="M48" s="3">
        <v>0</v>
      </c>
      <c r="N48" s="4">
        <f>+L48+M48</f>
        <v>0</v>
      </c>
      <c r="O48" s="3">
        <v>0</v>
      </c>
      <c r="P48" s="3" t="e">
        <f>+#REF!</f>
        <v>#REF!</v>
      </c>
      <c r="Q48" s="4" t="e">
        <f>+O48+P48</f>
        <v>#REF!</v>
      </c>
      <c r="R48" s="3">
        <v>0</v>
      </c>
      <c r="S48" s="3">
        <v>0</v>
      </c>
      <c r="T48" s="4">
        <f>+R48+S48</f>
        <v>0</v>
      </c>
      <c r="U48" s="3">
        <f>+F48-I48-L48-O48-R48</f>
        <v>0</v>
      </c>
      <c r="V48" s="3" t="e">
        <f>+G48-J48-M48-P48-S48</f>
        <v>#REF!</v>
      </c>
      <c r="W48" s="3" t="e">
        <f>+H48-K48-N48-Q48-T48</f>
        <v>#REF!</v>
      </c>
    </row>
    <row r="49" spans="2:23" ht="26.25" hidden="1">
      <c r="B49" s="22"/>
      <c r="C49" s="29"/>
      <c r="D49" s="1">
        <v>2000</v>
      </c>
      <c r="E49" s="2" t="s">
        <v>2</v>
      </c>
      <c r="F49" s="6">
        <v>0</v>
      </c>
      <c r="G49" s="3">
        <v>0</v>
      </c>
      <c r="H49" s="4">
        <f t="shared" ref="H49:H53" si="88">+F49+G49</f>
        <v>0</v>
      </c>
      <c r="I49" s="6">
        <v>0</v>
      </c>
      <c r="J49" s="6">
        <v>0</v>
      </c>
      <c r="K49" s="4">
        <f t="shared" ref="K49:K53" si="89">+I49+J49</f>
        <v>0</v>
      </c>
      <c r="L49" s="6">
        <v>0</v>
      </c>
      <c r="M49" s="6">
        <v>0</v>
      </c>
      <c r="N49" s="4">
        <f t="shared" ref="N49:N53" si="90">+L49+M49</f>
        <v>0</v>
      </c>
      <c r="O49" s="6">
        <v>0</v>
      </c>
      <c r="P49" s="6">
        <v>0</v>
      </c>
      <c r="Q49" s="4">
        <f t="shared" ref="Q49:Q53" si="91">+O49+P49</f>
        <v>0</v>
      </c>
      <c r="R49" s="6">
        <v>0</v>
      </c>
      <c r="S49" s="6">
        <v>0</v>
      </c>
      <c r="T49" s="4">
        <f t="shared" ref="T49:T53" si="92">+R49+S49</f>
        <v>0</v>
      </c>
      <c r="U49" s="3">
        <f t="shared" ref="U49:U53" si="93">+F49-I49-L49-O49-R49</f>
        <v>0</v>
      </c>
      <c r="V49" s="3">
        <f t="shared" ref="V49:V53" si="94">+G49-J49-M49-P49-S49</f>
        <v>0</v>
      </c>
      <c r="W49" s="3">
        <f t="shared" ref="W49:W53" si="95">+H49-K49-N49-Q49-T49</f>
        <v>0</v>
      </c>
    </row>
    <row r="50" spans="2:23" ht="26.25" hidden="1">
      <c r="B50" s="22"/>
      <c r="C50" s="29"/>
      <c r="D50" s="1">
        <v>3000</v>
      </c>
      <c r="E50" s="2" t="s">
        <v>3</v>
      </c>
      <c r="F50" s="6">
        <v>0</v>
      </c>
      <c r="G50" s="3">
        <v>0</v>
      </c>
      <c r="H50" s="4">
        <f t="shared" si="88"/>
        <v>0</v>
      </c>
      <c r="I50" s="6">
        <v>0</v>
      </c>
      <c r="J50" s="3">
        <v>0</v>
      </c>
      <c r="K50" s="4">
        <f t="shared" si="89"/>
        <v>0</v>
      </c>
      <c r="L50" s="6">
        <v>0</v>
      </c>
      <c r="M50" s="3">
        <v>0</v>
      </c>
      <c r="N50" s="4">
        <f t="shared" si="90"/>
        <v>0</v>
      </c>
      <c r="O50" s="6">
        <v>0</v>
      </c>
      <c r="P50" s="3">
        <v>0</v>
      </c>
      <c r="Q50" s="4">
        <f t="shared" si="91"/>
        <v>0</v>
      </c>
      <c r="R50" s="6">
        <v>0</v>
      </c>
      <c r="S50" s="3">
        <v>0</v>
      </c>
      <c r="T50" s="4">
        <f t="shared" si="92"/>
        <v>0</v>
      </c>
      <c r="U50" s="3">
        <f t="shared" si="93"/>
        <v>0</v>
      </c>
      <c r="V50" s="3">
        <f t="shared" si="94"/>
        <v>0</v>
      </c>
      <c r="W50" s="3">
        <f t="shared" si="95"/>
        <v>0</v>
      </c>
    </row>
    <row r="51" spans="2:23" ht="26.25" hidden="1">
      <c r="B51" s="22"/>
      <c r="C51" s="29"/>
      <c r="D51" s="1">
        <v>4000</v>
      </c>
      <c r="E51" s="2" t="s">
        <v>4</v>
      </c>
      <c r="F51" s="6">
        <v>0</v>
      </c>
      <c r="G51" s="3">
        <v>0</v>
      </c>
      <c r="H51" s="4">
        <f t="shared" si="88"/>
        <v>0</v>
      </c>
      <c r="I51" s="6">
        <v>0</v>
      </c>
      <c r="J51" s="3">
        <v>0</v>
      </c>
      <c r="K51" s="4">
        <f t="shared" si="89"/>
        <v>0</v>
      </c>
      <c r="L51" s="6">
        <v>0</v>
      </c>
      <c r="M51" s="3">
        <v>0</v>
      </c>
      <c r="N51" s="4">
        <f t="shared" si="90"/>
        <v>0</v>
      </c>
      <c r="O51" s="6">
        <v>0</v>
      </c>
      <c r="P51" s="3">
        <v>0</v>
      </c>
      <c r="Q51" s="4">
        <f t="shared" si="91"/>
        <v>0</v>
      </c>
      <c r="R51" s="6">
        <v>0</v>
      </c>
      <c r="S51" s="3">
        <v>0</v>
      </c>
      <c r="T51" s="4">
        <f t="shared" si="92"/>
        <v>0</v>
      </c>
      <c r="U51" s="3">
        <f t="shared" si="93"/>
        <v>0</v>
      </c>
      <c r="V51" s="3">
        <f t="shared" si="94"/>
        <v>0</v>
      </c>
      <c r="W51" s="3">
        <f t="shared" si="95"/>
        <v>0</v>
      </c>
    </row>
    <row r="52" spans="2:23" ht="26.25" hidden="1">
      <c r="B52" s="22"/>
      <c r="C52" s="29"/>
      <c r="D52" s="1">
        <v>5000</v>
      </c>
      <c r="E52" s="2" t="s">
        <v>5</v>
      </c>
      <c r="F52" s="6">
        <v>0</v>
      </c>
      <c r="G52" s="3">
        <v>0</v>
      </c>
      <c r="H52" s="4">
        <f t="shared" si="88"/>
        <v>0</v>
      </c>
      <c r="I52" s="6">
        <v>0</v>
      </c>
      <c r="J52" s="3">
        <v>0</v>
      </c>
      <c r="K52" s="4">
        <f t="shared" si="89"/>
        <v>0</v>
      </c>
      <c r="L52" s="6">
        <v>0</v>
      </c>
      <c r="M52" s="3">
        <v>0</v>
      </c>
      <c r="N52" s="4">
        <f t="shared" si="90"/>
        <v>0</v>
      </c>
      <c r="O52" s="6">
        <v>0</v>
      </c>
      <c r="P52" s="3">
        <v>0</v>
      </c>
      <c r="Q52" s="4">
        <f t="shared" si="91"/>
        <v>0</v>
      </c>
      <c r="R52" s="6">
        <v>0</v>
      </c>
      <c r="S52" s="3">
        <v>0</v>
      </c>
      <c r="T52" s="4">
        <f t="shared" si="92"/>
        <v>0</v>
      </c>
      <c r="U52" s="3">
        <f t="shared" si="93"/>
        <v>0</v>
      </c>
      <c r="V52" s="3">
        <f t="shared" si="94"/>
        <v>0</v>
      </c>
      <c r="W52" s="3">
        <f t="shared" si="95"/>
        <v>0</v>
      </c>
    </row>
    <row r="53" spans="2:23" ht="27" hidden="1" thickBot="1">
      <c r="B53" s="22"/>
      <c r="C53" s="31"/>
      <c r="D53" s="9">
        <v>6000</v>
      </c>
      <c r="E53" s="10" t="s">
        <v>6</v>
      </c>
      <c r="F53" s="7">
        <v>0</v>
      </c>
      <c r="G53" s="8">
        <v>0</v>
      </c>
      <c r="H53" s="4">
        <f t="shared" si="88"/>
        <v>0</v>
      </c>
      <c r="I53" s="7">
        <v>0</v>
      </c>
      <c r="J53" s="8">
        <v>0</v>
      </c>
      <c r="K53" s="4">
        <f t="shared" si="89"/>
        <v>0</v>
      </c>
      <c r="L53" s="7">
        <v>0</v>
      </c>
      <c r="M53" s="8">
        <v>0</v>
      </c>
      <c r="N53" s="4">
        <f t="shared" si="90"/>
        <v>0</v>
      </c>
      <c r="O53" s="7">
        <v>0</v>
      </c>
      <c r="P53" s="8">
        <v>0</v>
      </c>
      <c r="Q53" s="4">
        <f t="shared" si="91"/>
        <v>0</v>
      </c>
      <c r="R53" s="7">
        <v>0</v>
      </c>
      <c r="S53" s="8">
        <v>0</v>
      </c>
      <c r="T53" s="4">
        <f t="shared" si="92"/>
        <v>0</v>
      </c>
      <c r="U53" s="3">
        <f t="shared" si="93"/>
        <v>0</v>
      </c>
      <c r="V53" s="3">
        <f t="shared" si="94"/>
        <v>0</v>
      </c>
      <c r="W53" s="3">
        <f t="shared" si="95"/>
        <v>0</v>
      </c>
    </row>
    <row r="54" spans="2:23" ht="56.25" hidden="1" customHeight="1">
      <c r="B54" s="22"/>
      <c r="C54" s="29">
        <v>5</v>
      </c>
      <c r="D54" s="30" t="s">
        <v>30</v>
      </c>
      <c r="E54" s="30"/>
      <c r="F54" s="14" t="e">
        <f>+SUM(F55:F60)</f>
        <v>#REF!</v>
      </c>
      <c r="G54" s="14" t="e">
        <f t="shared" ref="G54" si="96">+SUM(G55:G60)</f>
        <v>#REF!</v>
      </c>
      <c r="H54" s="14" t="e">
        <f>+SUM(H55:H60)</f>
        <v>#REF!</v>
      </c>
      <c r="I54" s="14">
        <f>+SUM(I55:I60)</f>
        <v>0</v>
      </c>
      <c r="J54" s="14">
        <f t="shared" ref="J54:K54" si="97">+SUM(J55:J60)</f>
        <v>0</v>
      </c>
      <c r="K54" s="14">
        <f t="shared" si="97"/>
        <v>0</v>
      </c>
      <c r="L54" s="14">
        <f>+SUM(L55:L60)</f>
        <v>0</v>
      </c>
      <c r="M54" s="14">
        <f t="shared" ref="M54:N54" si="98">+SUM(M55:M60)</f>
        <v>0</v>
      </c>
      <c r="N54" s="14">
        <f t="shared" si="98"/>
        <v>0</v>
      </c>
      <c r="O54" s="14">
        <f>+SUM(O55:O60)</f>
        <v>0</v>
      </c>
      <c r="P54" s="14">
        <f t="shared" ref="P54:Q54" si="99">+SUM(P55:P60)</f>
        <v>0</v>
      </c>
      <c r="Q54" s="14">
        <f t="shared" si="99"/>
        <v>0</v>
      </c>
      <c r="R54" s="14">
        <f>+SUM(R55:R60)</f>
        <v>0</v>
      </c>
      <c r="S54" s="14">
        <f t="shared" ref="S54" si="100">+SUM(S55:S60)</f>
        <v>0</v>
      </c>
      <c r="T54" s="14">
        <f t="shared" ref="T54" si="101">+SUM(T55:T60)</f>
        <v>0</v>
      </c>
      <c r="U54" s="14" t="e">
        <f>+SUM(U55:U60)</f>
        <v>#REF!</v>
      </c>
      <c r="V54" s="14" t="e">
        <f t="shared" ref="V54" si="102">+SUM(V55:V60)</f>
        <v>#REF!</v>
      </c>
      <c r="W54" s="14" t="e">
        <f t="shared" ref="W54" si="103">+SUM(W55:W60)</f>
        <v>#REF!</v>
      </c>
    </row>
    <row r="55" spans="2:23" ht="26.25" hidden="1">
      <c r="B55" s="22"/>
      <c r="C55" s="29"/>
      <c r="D55" s="1">
        <v>1000</v>
      </c>
      <c r="E55" s="2" t="s">
        <v>1</v>
      </c>
      <c r="F55" s="3">
        <v>0</v>
      </c>
      <c r="G55" s="3">
        <v>0</v>
      </c>
      <c r="H55" s="4">
        <f>+F55+G55</f>
        <v>0</v>
      </c>
      <c r="I55" s="3">
        <v>0</v>
      </c>
      <c r="J55" s="3">
        <v>0</v>
      </c>
      <c r="K55" s="4">
        <f>+I55+J55</f>
        <v>0</v>
      </c>
      <c r="L55" s="3">
        <v>0</v>
      </c>
      <c r="M55" s="3">
        <v>0</v>
      </c>
      <c r="N55" s="4">
        <f>+L55+M55</f>
        <v>0</v>
      </c>
      <c r="O55" s="3">
        <v>0</v>
      </c>
      <c r="P55" s="3">
        <v>0</v>
      </c>
      <c r="Q55" s="4">
        <f>+O55+P55</f>
        <v>0</v>
      </c>
      <c r="R55" s="3">
        <v>0</v>
      </c>
      <c r="S55" s="3">
        <v>0</v>
      </c>
      <c r="T55" s="4">
        <v>0</v>
      </c>
      <c r="U55" s="3">
        <f>+F55-I55-L55-O55-R55</f>
        <v>0</v>
      </c>
      <c r="V55" s="3">
        <f>+G55-J55-M55-P55-S55</f>
        <v>0</v>
      </c>
      <c r="W55" s="3">
        <f>+H55-K55-N55-Q55-T55</f>
        <v>0</v>
      </c>
    </row>
    <row r="56" spans="2:23" ht="26.25" hidden="1">
      <c r="B56" s="22"/>
      <c r="C56" s="29"/>
      <c r="D56" s="1">
        <v>2000</v>
      </c>
      <c r="E56" s="2" t="s">
        <v>2</v>
      </c>
      <c r="F56" s="6">
        <v>0</v>
      </c>
      <c r="G56" s="3">
        <v>0</v>
      </c>
      <c r="H56" s="4">
        <f t="shared" ref="H56:H60" si="104">+F56+G56</f>
        <v>0</v>
      </c>
      <c r="I56" s="6">
        <v>0</v>
      </c>
      <c r="J56" s="6">
        <v>0</v>
      </c>
      <c r="K56" s="4">
        <f t="shared" ref="K56:K60" si="105">+I56+J56</f>
        <v>0</v>
      </c>
      <c r="L56" s="6">
        <v>0</v>
      </c>
      <c r="M56" s="6">
        <v>0</v>
      </c>
      <c r="N56" s="4">
        <f t="shared" ref="N56:N60" si="106">+L56+M56</f>
        <v>0</v>
      </c>
      <c r="O56" s="6">
        <v>0</v>
      </c>
      <c r="P56" s="6">
        <v>0</v>
      </c>
      <c r="Q56" s="4">
        <f t="shared" ref="Q56:Q60" si="107">+O56+P56</f>
        <v>0</v>
      </c>
      <c r="R56" s="6">
        <v>0</v>
      </c>
      <c r="S56" s="6">
        <v>0</v>
      </c>
      <c r="T56" s="4">
        <v>0</v>
      </c>
      <c r="U56" s="3">
        <f t="shared" ref="U56:U60" si="108">+F56-I56-L56-O56-R56</f>
        <v>0</v>
      </c>
      <c r="V56" s="3">
        <f t="shared" ref="V56:V60" si="109">+G56-J56-M56-P56-S56</f>
        <v>0</v>
      </c>
      <c r="W56" s="3">
        <f t="shared" ref="W56:W60" si="110">+H56-K56-N56-Q56-T56</f>
        <v>0</v>
      </c>
    </row>
    <row r="57" spans="2:23" ht="26.25" hidden="1">
      <c r="B57" s="22"/>
      <c r="C57" s="29"/>
      <c r="D57" s="1">
        <v>3000</v>
      </c>
      <c r="E57" s="2" t="s">
        <v>3</v>
      </c>
      <c r="F57" s="6">
        <v>0</v>
      </c>
      <c r="G57" s="3">
        <v>0</v>
      </c>
      <c r="H57" s="4">
        <f t="shared" si="104"/>
        <v>0</v>
      </c>
      <c r="I57" s="6">
        <v>0</v>
      </c>
      <c r="J57" s="3">
        <v>0</v>
      </c>
      <c r="K57" s="4">
        <f t="shared" si="105"/>
        <v>0</v>
      </c>
      <c r="L57" s="6">
        <v>0</v>
      </c>
      <c r="M57" s="3">
        <v>0</v>
      </c>
      <c r="N57" s="4">
        <f t="shared" si="106"/>
        <v>0</v>
      </c>
      <c r="O57" s="6">
        <v>0</v>
      </c>
      <c r="P57" s="3">
        <v>0</v>
      </c>
      <c r="Q57" s="4">
        <f t="shared" si="107"/>
        <v>0</v>
      </c>
      <c r="R57" s="6">
        <v>0</v>
      </c>
      <c r="S57" s="3">
        <v>0</v>
      </c>
      <c r="T57" s="4">
        <v>0</v>
      </c>
      <c r="U57" s="3">
        <f t="shared" si="108"/>
        <v>0</v>
      </c>
      <c r="V57" s="3">
        <f t="shared" si="109"/>
        <v>0</v>
      </c>
      <c r="W57" s="3">
        <f t="shared" si="110"/>
        <v>0</v>
      </c>
    </row>
    <row r="58" spans="2:23" ht="26.25" hidden="1">
      <c r="B58" s="22"/>
      <c r="C58" s="29"/>
      <c r="D58" s="1">
        <v>4000</v>
      </c>
      <c r="E58" s="2" t="s">
        <v>4</v>
      </c>
      <c r="F58" s="6">
        <v>0</v>
      </c>
      <c r="G58" s="3">
        <v>0</v>
      </c>
      <c r="H58" s="4">
        <f t="shared" si="104"/>
        <v>0</v>
      </c>
      <c r="I58" s="6">
        <v>0</v>
      </c>
      <c r="J58" s="3">
        <v>0</v>
      </c>
      <c r="K58" s="4">
        <f t="shared" si="105"/>
        <v>0</v>
      </c>
      <c r="L58" s="6">
        <v>0</v>
      </c>
      <c r="M58" s="3">
        <v>0</v>
      </c>
      <c r="N58" s="4">
        <f t="shared" si="106"/>
        <v>0</v>
      </c>
      <c r="O58" s="6">
        <v>0</v>
      </c>
      <c r="P58" s="3">
        <v>0</v>
      </c>
      <c r="Q58" s="4">
        <f t="shared" si="107"/>
        <v>0</v>
      </c>
      <c r="R58" s="6">
        <v>0</v>
      </c>
      <c r="S58" s="3">
        <v>0</v>
      </c>
      <c r="T58" s="4">
        <v>0</v>
      </c>
      <c r="U58" s="3">
        <f t="shared" si="108"/>
        <v>0</v>
      </c>
      <c r="V58" s="3">
        <f t="shared" si="109"/>
        <v>0</v>
      </c>
      <c r="W58" s="3">
        <f t="shared" si="110"/>
        <v>0</v>
      </c>
    </row>
    <row r="59" spans="2:23" ht="26.25" hidden="1">
      <c r="B59" s="22"/>
      <c r="C59" s="29"/>
      <c r="D59" s="1">
        <v>5000</v>
      </c>
      <c r="E59" s="2" t="s">
        <v>5</v>
      </c>
      <c r="F59" s="6" t="e">
        <f>+#REF!</f>
        <v>#REF!</v>
      </c>
      <c r="G59" s="6" t="e">
        <f>+#REF!</f>
        <v>#REF!</v>
      </c>
      <c r="H59" s="4" t="e">
        <f t="shared" si="104"/>
        <v>#REF!</v>
      </c>
      <c r="I59" s="6">
        <v>0</v>
      </c>
      <c r="J59" s="3">
        <v>0</v>
      </c>
      <c r="K59" s="4">
        <f t="shared" si="105"/>
        <v>0</v>
      </c>
      <c r="L59" s="6">
        <v>0</v>
      </c>
      <c r="M59" s="3">
        <v>0</v>
      </c>
      <c r="N59" s="4">
        <f t="shared" si="106"/>
        <v>0</v>
      </c>
      <c r="O59" s="6">
        <v>0</v>
      </c>
      <c r="P59" s="3">
        <v>0</v>
      </c>
      <c r="Q59" s="4">
        <f t="shared" si="107"/>
        <v>0</v>
      </c>
      <c r="R59" s="6">
        <v>0</v>
      </c>
      <c r="S59" s="3">
        <v>0</v>
      </c>
      <c r="T59" s="4">
        <v>0</v>
      </c>
      <c r="U59" s="3" t="e">
        <f t="shared" si="108"/>
        <v>#REF!</v>
      </c>
      <c r="V59" s="3" t="e">
        <f t="shared" si="109"/>
        <v>#REF!</v>
      </c>
      <c r="W59" s="3" t="e">
        <f t="shared" si="110"/>
        <v>#REF!</v>
      </c>
    </row>
    <row r="60" spans="2:23" ht="27" hidden="1" thickBot="1">
      <c r="B60" s="22"/>
      <c r="C60" s="31"/>
      <c r="D60" s="9">
        <v>6000</v>
      </c>
      <c r="E60" s="10" t="s">
        <v>6</v>
      </c>
      <c r="F60" s="7">
        <v>0</v>
      </c>
      <c r="G60" s="8">
        <v>0</v>
      </c>
      <c r="H60" s="4">
        <f t="shared" si="104"/>
        <v>0</v>
      </c>
      <c r="I60" s="7">
        <v>0</v>
      </c>
      <c r="J60" s="8">
        <v>0</v>
      </c>
      <c r="K60" s="4">
        <f t="shared" si="105"/>
        <v>0</v>
      </c>
      <c r="L60" s="7">
        <v>0</v>
      </c>
      <c r="M60" s="8">
        <v>0</v>
      </c>
      <c r="N60" s="4">
        <f t="shared" si="106"/>
        <v>0</v>
      </c>
      <c r="O60" s="7">
        <v>0</v>
      </c>
      <c r="P60" s="8">
        <v>0</v>
      </c>
      <c r="Q60" s="4">
        <f t="shared" si="107"/>
        <v>0</v>
      </c>
      <c r="R60" s="7">
        <v>0</v>
      </c>
      <c r="S60" s="8">
        <v>0</v>
      </c>
      <c r="T60" s="4">
        <v>0</v>
      </c>
      <c r="U60" s="3">
        <f t="shared" si="108"/>
        <v>0</v>
      </c>
      <c r="V60" s="3">
        <f t="shared" si="109"/>
        <v>0</v>
      </c>
      <c r="W60" s="3">
        <f t="shared" si="110"/>
        <v>0</v>
      </c>
    </row>
    <row r="61" spans="2:23" ht="56.25" hidden="1" customHeight="1">
      <c r="B61" s="22"/>
      <c r="C61" s="29">
        <v>6</v>
      </c>
      <c r="D61" s="30" t="s">
        <v>31</v>
      </c>
      <c r="E61" s="30"/>
      <c r="F61" s="14" t="e">
        <f>+SUM(F62:F67)</f>
        <v>#REF!</v>
      </c>
      <c r="G61" s="14" t="e">
        <f t="shared" ref="G61:W61" si="111">+SUM(G62:G67)</f>
        <v>#REF!</v>
      </c>
      <c r="H61" s="14" t="e">
        <f t="shared" si="111"/>
        <v>#REF!</v>
      </c>
      <c r="I61" s="14">
        <f t="shared" si="111"/>
        <v>0</v>
      </c>
      <c r="J61" s="14">
        <f t="shared" si="111"/>
        <v>0</v>
      </c>
      <c r="K61" s="14">
        <f t="shared" si="111"/>
        <v>0</v>
      </c>
      <c r="L61" s="14">
        <f t="shared" si="111"/>
        <v>0</v>
      </c>
      <c r="M61" s="14">
        <f t="shared" si="111"/>
        <v>0</v>
      </c>
      <c r="N61" s="14">
        <f t="shared" si="111"/>
        <v>0</v>
      </c>
      <c r="O61" s="14">
        <f t="shared" si="111"/>
        <v>0</v>
      </c>
      <c r="P61" s="14">
        <f t="shared" si="111"/>
        <v>0</v>
      </c>
      <c r="Q61" s="14">
        <f t="shared" si="111"/>
        <v>0</v>
      </c>
      <c r="R61" s="14">
        <f t="shared" si="111"/>
        <v>0</v>
      </c>
      <c r="S61" s="14">
        <f t="shared" si="111"/>
        <v>0</v>
      </c>
      <c r="T61" s="14">
        <f t="shared" si="111"/>
        <v>0</v>
      </c>
      <c r="U61" s="14" t="e">
        <f t="shared" si="111"/>
        <v>#REF!</v>
      </c>
      <c r="V61" s="14" t="e">
        <f t="shared" si="111"/>
        <v>#REF!</v>
      </c>
      <c r="W61" s="14" t="e">
        <f t="shared" si="111"/>
        <v>#REF!</v>
      </c>
    </row>
    <row r="62" spans="2:23" ht="26.25" hidden="1">
      <c r="B62" s="22"/>
      <c r="C62" s="29"/>
      <c r="D62" s="1">
        <v>1000</v>
      </c>
      <c r="E62" s="2" t="s">
        <v>1</v>
      </c>
      <c r="F62" s="3">
        <v>0</v>
      </c>
      <c r="G62" s="3">
        <v>0</v>
      </c>
      <c r="H62" s="4">
        <f>+F62+G62</f>
        <v>0</v>
      </c>
      <c r="I62" s="3">
        <v>0</v>
      </c>
      <c r="J62" s="3">
        <v>0</v>
      </c>
      <c r="K62" s="4">
        <f>+I62+J62</f>
        <v>0</v>
      </c>
      <c r="L62" s="3">
        <v>0</v>
      </c>
      <c r="M62" s="3">
        <v>0</v>
      </c>
      <c r="N62" s="4">
        <f>+L62+M62</f>
        <v>0</v>
      </c>
      <c r="O62" s="3">
        <v>0</v>
      </c>
      <c r="P62" s="3">
        <v>0</v>
      </c>
      <c r="Q62" s="4">
        <f>+O62+P62</f>
        <v>0</v>
      </c>
      <c r="R62" s="3">
        <v>0</v>
      </c>
      <c r="S62" s="3">
        <v>0</v>
      </c>
      <c r="T62" s="4">
        <f t="shared" ref="T62" si="112">+R62+S62</f>
        <v>0</v>
      </c>
      <c r="U62" s="3">
        <f>+F62-I62-L62-O62-R62</f>
        <v>0</v>
      </c>
      <c r="V62" s="3">
        <f>+G62-J62-M62-P62-S62</f>
        <v>0</v>
      </c>
      <c r="W62" s="3">
        <f>+H62-K62-N62-Q62-T62</f>
        <v>0</v>
      </c>
    </row>
    <row r="63" spans="2:23" ht="26.25" hidden="1">
      <c r="B63" s="22"/>
      <c r="C63" s="29"/>
      <c r="D63" s="1">
        <v>2000</v>
      </c>
      <c r="E63" s="2" t="s">
        <v>2</v>
      </c>
      <c r="F63" s="6" t="e">
        <f>+#REF!</f>
        <v>#REF!</v>
      </c>
      <c r="G63" s="6" t="e">
        <f>+#REF!</f>
        <v>#REF!</v>
      </c>
      <c r="H63" s="4" t="e">
        <f t="shared" ref="H63:H67" si="113">+F63+G63</f>
        <v>#REF!</v>
      </c>
      <c r="I63" s="6">
        <v>0</v>
      </c>
      <c r="J63" s="6">
        <v>0</v>
      </c>
      <c r="K63" s="4">
        <f t="shared" ref="K63:K67" si="114">+I63+J63</f>
        <v>0</v>
      </c>
      <c r="L63" s="6">
        <v>0</v>
      </c>
      <c r="M63" s="6">
        <v>0</v>
      </c>
      <c r="N63" s="4">
        <f t="shared" ref="N63:N67" si="115">+L63+M63</f>
        <v>0</v>
      </c>
      <c r="O63" s="6">
        <v>0</v>
      </c>
      <c r="P63" s="6">
        <v>0</v>
      </c>
      <c r="Q63" s="4">
        <f t="shared" ref="Q63:Q67" si="116">+O63+P63</f>
        <v>0</v>
      </c>
      <c r="R63" s="6">
        <v>0</v>
      </c>
      <c r="S63" s="6">
        <v>0</v>
      </c>
      <c r="T63" s="4">
        <f t="shared" ref="T63" si="117">+R63+S63</f>
        <v>0</v>
      </c>
      <c r="U63" s="3" t="e">
        <f t="shared" ref="U63:U67" si="118">+F63-I63-L63-O63-R63</f>
        <v>#REF!</v>
      </c>
      <c r="V63" s="3" t="e">
        <f t="shared" ref="V63:V67" si="119">+G63-J63-M63-P63-S63</f>
        <v>#REF!</v>
      </c>
      <c r="W63" s="3" t="e">
        <f t="shared" ref="W63:W67" si="120">+H63-K63-N63-Q63-T63</f>
        <v>#REF!</v>
      </c>
    </row>
    <row r="64" spans="2:23" ht="26.25" hidden="1">
      <c r="B64" s="22"/>
      <c r="C64" s="29"/>
      <c r="D64" s="1">
        <v>3000</v>
      </c>
      <c r="E64" s="2" t="s">
        <v>3</v>
      </c>
      <c r="F64" s="6" t="e">
        <f>+#REF!</f>
        <v>#REF!</v>
      </c>
      <c r="G64" s="6" t="e">
        <f>+#REF!</f>
        <v>#REF!</v>
      </c>
      <c r="H64" s="4" t="e">
        <f t="shared" si="113"/>
        <v>#REF!</v>
      </c>
      <c r="I64" s="6">
        <v>0</v>
      </c>
      <c r="J64" s="3">
        <v>0</v>
      </c>
      <c r="K64" s="4">
        <f t="shared" si="114"/>
        <v>0</v>
      </c>
      <c r="L64" s="6">
        <v>0</v>
      </c>
      <c r="M64" s="3">
        <v>0</v>
      </c>
      <c r="N64" s="4">
        <f t="shared" si="115"/>
        <v>0</v>
      </c>
      <c r="O64" s="6">
        <v>0</v>
      </c>
      <c r="P64" s="3">
        <v>0</v>
      </c>
      <c r="Q64" s="4">
        <f t="shared" si="116"/>
        <v>0</v>
      </c>
      <c r="R64" s="6">
        <v>0</v>
      </c>
      <c r="S64" s="3">
        <v>0</v>
      </c>
      <c r="T64" s="4">
        <f t="shared" ref="T64" si="121">+R64+S64</f>
        <v>0</v>
      </c>
      <c r="U64" s="3" t="e">
        <f t="shared" si="118"/>
        <v>#REF!</v>
      </c>
      <c r="V64" s="3" t="e">
        <f t="shared" si="119"/>
        <v>#REF!</v>
      </c>
      <c r="W64" s="3" t="e">
        <f t="shared" si="120"/>
        <v>#REF!</v>
      </c>
    </row>
    <row r="65" spans="2:23" ht="26.25" hidden="1">
      <c r="B65" s="22"/>
      <c r="C65" s="29"/>
      <c r="D65" s="1">
        <v>4000</v>
      </c>
      <c r="E65" s="2" t="s">
        <v>4</v>
      </c>
      <c r="F65" s="6">
        <v>0</v>
      </c>
      <c r="G65" s="3">
        <v>0</v>
      </c>
      <c r="H65" s="4">
        <f t="shared" si="113"/>
        <v>0</v>
      </c>
      <c r="I65" s="6">
        <v>0</v>
      </c>
      <c r="J65" s="3">
        <v>0</v>
      </c>
      <c r="K65" s="4">
        <f t="shared" si="114"/>
        <v>0</v>
      </c>
      <c r="L65" s="6">
        <v>0</v>
      </c>
      <c r="M65" s="3">
        <v>0</v>
      </c>
      <c r="N65" s="4">
        <f t="shared" si="115"/>
        <v>0</v>
      </c>
      <c r="O65" s="6">
        <v>0</v>
      </c>
      <c r="P65" s="3">
        <v>0</v>
      </c>
      <c r="Q65" s="4">
        <f t="shared" si="116"/>
        <v>0</v>
      </c>
      <c r="R65" s="6">
        <v>0</v>
      </c>
      <c r="S65" s="3">
        <v>0</v>
      </c>
      <c r="T65" s="4">
        <f t="shared" ref="T65" si="122">+R65+S65</f>
        <v>0</v>
      </c>
      <c r="U65" s="3">
        <f t="shared" si="118"/>
        <v>0</v>
      </c>
      <c r="V65" s="3">
        <f t="shared" si="119"/>
        <v>0</v>
      </c>
      <c r="W65" s="3">
        <f t="shared" si="120"/>
        <v>0</v>
      </c>
    </row>
    <row r="66" spans="2:23" ht="26.25" hidden="1">
      <c r="B66" s="22"/>
      <c r="C66" s="29"/>
      <c r="D66" s="1">
        <v>5000</v>
      </c>
      <c r="E66" s="2" t="s">
        <v>5</v>
      </c>
      <c r="F66" s="6">
        <v>0</v>
      </c>
      <c r="G66" s="6">
        <v>0</v>
      </c>
      <c r="H66" s="4">
        <f t="shared" si="113"/>
        <v>0</v>
      </c>
      <c r="I66" s="6">
        <v>0</v>
      </c>
      <c r="J66" s="3">
        <v>0</v>
      </c>
      <c r="K66" s="4">
        <f t="shared" si="114"/>
        <v>0</v>
      </c>
      <c r="L66" s="6">
        <v>0</v>
      </c>
      <c r="M66" s="3">
        <v>0</v>
      </c>
      <c r="N66" s="4">
        <f t="shared" si="115"/>
        <v>0</v>
      </c>
      <c r="O66" s="6">
        <v>0</v>
      </c>
      <c r="P66" s="3">
        <v>0</v>
      </c>
      <c r="Q66" s="4">
        <f t="shared" si="116"/>
        <v>0</v>
      </c>
      <c r="R66" s="6">
        <v>0</v>
      </c>
      <c r="S66" s="3">
        <v>0</v>
      </c>
      <c r="T66" s="4">
        <f t="shared" ref="T66" si="123">+R66+S66</f>
        <v>0</v>
      </c>
      <c r="U66" s="3">
        <f t="shared" si="118"/>
        <v>0</v>
      </c>
      <c r="V66" s="3">
        <f t="shared" si="119"/>
        <v>0</v>
      </c>
      <c r="W66" s="3">
        <f t="shared" si="120"/>
        <v>0</v>
      </c>
    </row>
    <row r="67" spans="2:23" ht="27" hidden="1" thickBot="1">
      <c r="B67" s="22"/>
      <c r="C67" s="31"/>
      <c r="D67" s="9">
        <v>6000</v>
      </c>
      <c r="E67" s="10" t="s">
        <v>6</v>
      </c>
      <c r="F67" s="7">
        <v>0</v>
      </c>
      <c r="G67" s="8">
        <v>0</v>
      </c>
      <c r="H67" s="4">
        <f t="shared" si="113"/>
        <v>0</v>
      </c>
      <c r="I67" s="7">
        <v>0</v>
      </c>
      <c r="J67" s="8">
        <v>0</v>
      </c>
      <c r="K67" s="4">
        <f t="shared" si="114"/>
        <v>0</v>
      </c>
      <c r="L67" s="7">
        <v>0</v>
      </c>
      <c r="M67" s="8">
        <v>0</v>
      </c>
      <c r="N67" s="4">
        <f t="shared" si="115"/>
        <v>0</v>
      </c>
      <c r="O67" s="7">
        <v>0</v>
      </c>
      <c r="P67" s="8">
        <v>0</v>
      </c>
      <c r="Q67" s="4">
        <f t="shared" si="116"/>
        <v>0</v>
      </c>
      <c r="R67" s="7">
        <v>0</v>
      </c>
      <c r="S67" s="8">
        <v>0</v>
      </c>
      <c r="T67" s="4">
        <f t="shared" ref="T67" si="124">+R67+S67</f>
        <v>0</v>
      </c>
      <c r="U67" s="3">
        <f t="shared" si="118"/>
        <v>0</v>
      </c>
      <c r="V67" s="3">
        <f t="shared" si="119"/>
        <v>0</v>
      </c>
      <c r="W67" s="3">
        <f t="shared" si="120"/>
        <v>0</v>
      </c>
    </row>
    <row r="68" spans="2:23" ht="62.25" hidden="1" customHeight="1">
      <c r="B68" s="25">
        <v>5</v>
      </c>
      <c r="C68" s="28" t="s">
        <v>32</v>
      </c>
      <c r="D68" s="28"/>
      <c r="E68" s="28"/>
      <c r="F68" s="13">
        <f>+F69</f>
        <v>0</v>
      </c>
      <c r="G68" s="13" t="e">
        <f t="shared" ref="G68:W68" si="125">+G69</f>
        <v>#REF!</v>
      </c>
      <c r="H68" s="13" t="e">
        <f t="shared" si="125"/>
        <v>#REF!</v>
      </c>
      <c r="I68" s="13">
        <f t="shared" si="125"/>
        <v>0</v>
      </c>
      <c r="J68" s="13">
        <f t="shared" si="125"/>
        <v>0</v>
      </c>
      <c r="K68" s="13">
        <f t="shared" si="125"/>
        <v>0</v>
      </c>
      <c r="L68" s="13">
        <f t="shared" si="125"/>
        <v>0</v>
      </c>
      <c r="M68" s="13">
        <f t="shared" si="125"/>
        <v>0</v>
      </c>
      <c r="N68" s="13">
        <f t="shared" si="125"/>
        <v>0</v>
      </c>
      <c r="O68" s="13">
        <f t="shared" si="125"/>
        <v>0</v>
      </c>
      <c r="P68" s="13" t="e">
        <f t="shared" si="125"/>
        <v>#REF!</v>
      </c>
      <c r="Q68" s="13" t="e">
        <f t="shared" si="125"/>
        <v>#REF!</v>
      </c>
      <c r="R68" s="13">
        <f t="shared" si="125"/>
        <v>0</v>
      </c>
      <c r="S68" s="13">
        <f t="shared" si="125"/>
        <v>0</v>
      </c>
      <c r="T68" s="13">
        <f t="shared" si="125"/>
        <v>0</v>
      </c>
      <c r="U68" s="13">
        <f t="shared" si="125"/>
        <v>0</v>
      </c>
      <c r="V68" s="13" t="e">
        <f t="shared" si="125"/>
        <v>#REF!</v>
      </c>
      <c r="W68" s="13" t="e">
        <f t="shared" si="125"/>
        <v>#REF!</v>
      </c>
    </row>
    <row r="69" spans="2:23" ht="80.25" hidden="1" customHeight="1">
      <c r="B69" s="26"/>
      <c r="C69" s="29">
        <v>9</v>
      </c>
      <c r="D69" s="30" t="s">
        <v>33</v>
      </c>
      <c r="E69" s="30"/>
      <c r="F69" s="14">
        <f>+SUM(F70:F75)</f>
        <v>0</v>
      </c>
      <c r="G69" s="14" t="e">
        <f t="shared" ref="G69" si="126">+SUM(G70:G75)</f>
        <v>#REF!</v>
      </c>
      <c r="H69" s="14" t="e">
        <f>+SUM(H70:H75)</f>
        <v>#REF!</v>
      </c>
      <c r="I69" s="14">
        <f>+SUM(I70:I75)</f>
        <v>0</v>
      </c>
      <c r="J69" s="14">
        <f t="shared" ref="J69:K69" si="127">+SUM(J70:J75)</f>
        <v>0</v>
      </c>
      <c r="K69" s="14">
        <f t="shared" si="127"/>
        <v>0</v>
      </c>
      <c r="L69" s="14">
        <f>+SUM(L70:L75)</f>
        <v>0</v>
      </c>
      <c r="M69" s="14">
        <f t="shared" ref="M69:N69" si="128">+SUM(M70:M75)</f>
        <v>0</v>
      </c>
      <c r="N69" s="14">
        <f t="shared" si="128"/>
        <v>0</v>
      </c>
      <c r="O69" s="14">
        <f>+SUM(O70:O75)</f>
        <v>0</v>
      </c>
      <c r="P69" s="14" t="e">
        <f t="shared" ref="P69:Q69" si="129">+SUM(P70:P75)</f>
        <v>#REF!</v>
      </c>
      <c r="Q69" s="14" t="e">
        <f t="shared" si="129"/>
        <v>#REF!</v>
      </c>
      <c r="R69" s="14">
        <f>+SUM(R70:R75)</f>
        <v>0</v>
      </c>
      <c r="S69" s="14">
        <f t="shared" ref="S69:T69" si="130">+SUM(S70:S75)</f>
        <v>0</v>
      </c>
      <c r="T69" s="14">
        <f t="shared" si="130"/>
        <v>0</v>
      </c>
      <c r="U69" s="14">
        <f t="shared" ref="U69:W69" si="131">+SUM(U70:U75)</f>
        <v>0</v>
      </c>
      <c r="V69" s="14" t="e">
        <f t="shared" si="131"/>
        <v>#REF!</v>
      </c>
      <c r="W69" s="14" t="e">
        <f t="shared" si="131"/>
        <v>#REF!</v>
      </c>
    </row>
    <row r="70" spans="2:23" ht="26.25" hidden="1">
      <c r="B70" s="26"/>
      <c r="C70" s="29"/>
      <c r="D70" s="1">
        <v>1000</v>
      </c>
      <c r="E70" s="2" t="s">
        <v>1</v>
      </c>
      <c r="F70" s="3">
        <v>0</v>
      </c>
      <c r="G70" s="3" t="e">
        <f>+#REF!</f>
        <v>#REF!</v>
      </c>
      <c r="H70" s="4" t="e">
        <f>+F70+G70</f>
        <v>#REF!</v>
      </c>
      <c r="I70" s="3">
        <v>0</v>
      </c>
      <c r="J70" s="3">
        <v>0</v>
      </c>
      <c r="K70" s="4">
        <f>+I70+J70</f>
        <v>0</v>
      </c>
      <c r="L70" s="3">
        <v>0</v>
      </c>
      <c r="M70" s="3">
        <v>0</v>
      </c>
      <c r="N70" s="4">
        <f>+L70+M70</f>
        <v>0</v>
      </c>
      <c r="O70" s="3">
        <v>0</v>
      </c>
      <c r="P70" s="3" t="e">
        <f>+#REF!</f>
        <v>#REF!</v>
      </c>
      <c r="Q70" s="4" t="e">
        <f>+O70+P70</f>
        <v>#REF!</v>
      </c>
      <c r="R70" s="3">
        <v>0</v>
      </c>
      <c r="S70" s="3">
        <v>0</v>
      </c>
      <c r="T70" s="4">
        <f t="shared" ref="T70:T75" si="132">+R70+S70</f>
        <v>0</v>
      </c>
      <c r="U70" s="3">
        <f>+F70-I70-L70-O70-R70</f>
        <v>0</v>
      </c>
      <c r="V70" s="3" t="e">
        <f>+G70-J70-M70-P70-S70</f>
        <v>#REF!</v>
      </c>
      <c r="W70" s="3" t="e">
        <f>+H70-K70-N70-Q70-T70</f>
        <v>#REF!</v>
      </c>
    </row>
    <row r="71" spans="2:23" ht="26.25" hidden="1">
      <c r="B71" s="26"/>
      <c r="C71" s="29"/>
      <c r="D71" s="1">
        <v>2000</v>
      </c>
      <c r="E71" s="2" t="s">
        <v>2</v>
      </c>
      <c r="F71" s="6">
        <v>0</v>
      </c>
      <c r="G71" s="3" t="e">
        <f>+#REF!</f>
        <v>#REF!</v>
      </c>
      <c r="H71" s="4" t="e">
        <f t="shared" ref="H71:H75" si="133">+F71+G71</f>
        <v>#REF!</v>
      </c>
      <c r="I71" s="6">
        <v>0</v>
      </c>
      <c r="J71" s="6">
        <v>0</v>
      </c>
      <c r="K71" s="4">
        <f t="shared" ref="K71:K75" si="134">+I71+J71</f>
        <v>0</v>
      </c>
      <c r="L71" s="6">
        <v>0</v>
      </c>
      <c r="M71" s="6">
        <v>0</v>
      </c>
      <c r="N71" s="4">
        <f t="shared" ref="N71:N75" si="135">+L71+M71</f>
        <v>0</v>
      </c>
      <c r="O71" s="6">
        <v>0</v>
      </c>
      <c r="P71" s="6" t="e">
        <f>+#REF!</f>
        <v>#REF!</v>
      </c>
      <c r="Q71" s="4" t="e">
        <f t="shared" ref="Q71:Q75" si="136">+O71+P71</f>
        <v>#REF!</v>
      </c>
      <c r="R71" s="6">
        <v>0</v>
      </c>
      <c r="S71" s="6">
        <v>0</v>
      </c>
      <c r="T71" s="4">
        <f t="shared" si="132"/>
        <v>0</v>
      </c>
      <c r="U71" s="3">
        <f t="shared" ref="U71:U75" si="137">+F71-I71-L71-O71-R71</f>
        <v>0</v>
      </c>
      <c r="V71" s="3" t="e">
        <f t="shared" ref="V71:V75" si="138">+G71-J71-M71-P71-S71</f>
        <v>#REF!</v>
      </c>
      <c r="W71" s="3" t="e">
        <f t="shared" ref="W71:W75" si="139">+H71-K71-N71-Q71-T71</f>
        <v>#REF!</v>
      </c>
    </row>
    <row r="72" spans="2:23" ht="26.25" hidden="1">
      <c r="B72" s="26"/>
      <c r="C72" s="29"/>
      <c r="D72" s="1">
        <v>3000</v>
      </c>
      <c r="E72" s="2" t="s">
        <v>3</v>
      </c>
      <c r="F72" s="6">
        <v>0</v>
      </c>
      <c r="G72" s="3" t="e">
        <f>+#REF!</f>
        <v>#REF!</v>
      </c>
      <c r="H72" s="4" t="e">
        <f t="shared" si="133"/>
        <v>#REF!</v>
      </c>
      <c r="I72" s="6">
        <v>0</v>
      </c>
      <c r="J72" s="3">
        <v>0</v>
      </c>
      <c r="K72" s="4">
        <f t="shared" si="134"/>
        <v>0</v>
      </c>
      <c r="L72" s="6">
        <v>0</v>
      </c>
      <c r="M72" s="3">
        <v>0</v>
      </c>
      <c r="N72" s="4">
        <f t="shared" si="135"/>
        <v>0</v>
      </c>
      <c r="O72" s="6">
        <v>0</v>
      </c>
      <c r="P72" s="3" t="e">
        <f>+#REF!</f>
        <v>#REF!</v>
      </c>
      <c r="Q72" s="4" t="e">
        <f t="shared" si="136"/>
        <v>#REF!</v>
      </c>
      <c r="R72" s="6">
        <v>0</v>
      </c>
      <c r="S72" s="3">
        <v>0</v>
      </c>
      <c r="T72" s="4">
        <f t="shared" si="132"/>
        <v>0</v>
      </c>
      <c r="U72" s="3">
        <f t="shared" si="137"/>
        <v>0</v>
      </c>
      <c r="V72" s="3" t="e">
        <f t="shared" si="138"/>
        <v>#REF!</v>
      </c>
      <c r="W72" s="3" t="e">
        <f t="shared" si="139"/>
        <v>#REF!</v>
      </c>
    </row>
    <row r="73" spans="2:23" ht="26.25" hidden="1">
      <c r="B73" s="26"/>
      <c r="C73" s="29"/>
      <c r="D73" s="1">
        <v>4000</v>
      </c>
      <c r="E73" s="2" t="s">
        <v>4</v>
      </c>
      <c r="F73" s="6">
        <v>0</v>
      </c>
      <c r="G73" s="3" t="e">
        <f>+#REF!</f>
        <v>#REF!</v>
      </c>
      <c r="H73" s="4" t="e">
        <f t="shared" si="133"/>
        <v>#REF!</v>
      </c>
      <c r="I73" s="6">
        <v>0</v>
      </c>
      <c r="J73" s="3">
        <v>0</v>
      </c>
      <c r="K73" s="4">
        <f t="shared" si="134"/>
        <v>0</v>
      </c>
      <c r="L73" s="6">
        <v>0</v>
      </c>
      <c r="M73" s="3">
        <v>0</v>
      </c>
      <c r="N73" s="4">
        <f t="shared" si="135"/>
        <v>0</v>
      </c>
      <c r="O73" s="6">
        <v>0</v>
      </c>
      <c r="P73" s="3">
        <v>0</v>
      </c>
      <c r="Q73" s="4">
        <f t="shared" si="136"/>
        <v>0</v>
      </c>
      <c r="R73" s="6">
        <v>0</v>
      </c>
      <c r="S73" s="3">
        <v>0</v>
      </c>
      <c r="T73" s="4">
        <f t="shared" si="132"/>
        <v>0</v>
      </c>
      <c r="U73" s="3">
        <f t="shared" si="137"/>
        <v>0</v>
      </c>
      <c r="V73" s="3" t="e">
        <f t="shared" si="138"/>
        <v>#REF!</v>
      </c>
      <c r="W73" s="3" t="e">
        <f t="shared" si="139"/>
        <v>#REF!</v>
      </c>
    </row>
    <row r="74" spans="2:23" ht="26.25" hidden="1">
      <c r="B74" s="26"/>
      <c r="C74" s="29"/>
      <c r="D74" s="1">
        <v>5000</v>
      </c>
      <c r="E74" s="2" t="s">
        <v>5</v>
      </c>
      <c r="F74" s="6">
        <v>0</v>
      </c>
      <c r="G74" s="3">
        <v>0</v>
      </c>
      <c r="H74" s="4">
        <f t="shared" si="133"/>
        <v>0</v>
      </c>
      <c r="I74" s="6">
        <v>0</v>
      </c>
      <c r="J74" s="3">
        <v>0</v>
      </c>
      <c r="K74" s="4">
        <f t="shared" si="134"/>
        <v>0</v>
      </c>
      <c r="L74" s="6">
        <v>0</v>
      </c>
      <c r="M74" s="3">
        <v>0</v>
      </c>
      <c r="N74" s="4">
        <f t="shared" si="135"/>
        <v>0</v>
      </c>
      <c r="O74" s="6">
        <v>0</v>
      </c>
      <c r="P74" s="3">
        <v>0</v>
      </c>
      <c r="Q74" s="4">
        <f t="shared" si="136"/>
        <v>0</v>
      </c>
      <c r="R74" s="6">
        <v>0</v>
      </c>
      <c r="S74" s="3">
        <v>0</v>
      </c>
      <c r="T74" s="4">
        <f t="shared" si="132"/>
        <v>0</v>
      </c>
      <c r="U74" s="3">
        <f t="shared" si="137"/>
        <v>0</v>
      </c>
      <c r="V74" s="3">
        <f t="shared" si="138"/>
        <v>0</v>
      </c>
      <c r="W74" s="3">
        <f t="shared" si="139"/>
        <v>0</v>
      </c>
    </row>
    <row r="75" spans="2:23" ht="27" hidden="1" thickBot="1">
      <c r="B75" s="26"/>
      <c r="C75" s="29"/>
      <c r="D75" s="1">
        <v>6000</v>
      </c>
      <c r="E75" s="2" t="s">
        <v>6</v>
      </c>
      <c r="F75" s="7">
        <v>0</v>
      </c>
      <c r="G75" s="8">
        <v>0</v>
      </c>
      <c r="H75" s="4">
        <f t="shared" si="133"/>
        <v>0</v>
      </c>
      <c r="I75" s="7">
        <v>0</v>
      </c>
      <c r="J75" s="8">
        <v>0</v>
      </c>
      <c r="K75" s="4">
        <f t="shared" si="134"/>
        <v>0</v>
      </c>
      <c r="L75" s="7">
        <v>0</v>
      </c>
      <c r="M75" s="8">
        <v>0</v>
      </c>
      <c r="N75" s="4">
        <f t="shared" si="135"/>
        <v>0</v>
      </c>
      <c r="O75" s="7">
        <v>0</v>
      </c>
      <c r="P75" s="8">
        <v>0</v>
      </c>
      <c r="Q75" s="4">
        <f t="shared" si="136"/>
        <v>0</v>
      </c>
      <c r="R75" s="7">
        <v>0</v>
      </c>
      <c r="S75" s="8">
        <v>0</v>
      </c>
      <c r="T75" s="4">
        <f t="shared" si="132"/>
        <v>0</v>
      </c>
      <c r="U75" s="3">
        <f t="shared" si="137"/>
        <v>0</v>
      </c>
      <c r="V75" s="3">
        <f t="shared" si="138"/>
        <v>0</v>
      </c>
      <c r="W75" s="3">
        <f t="shared" si="139"/>
        <v>0</v>
      </c>
    </row>
    <row r="76" spans="2:23" ht="68.25" hidden="1" customHeight="1">
      <c r="B76" s="24">
        <v>6</v>
      </c>
      <c r="C76" s="28" t="s">
        <v>34</v>
      </c>
      <c r="D76" s="28"/>
      <c r="E76" s="28"/>
      <c r="F76" s="13">
        <f>+F77+F84</f>
        <v>0</v>
      </c>
      <c r="G76" s="13" t="e">
        <f t="shared" ref="G76:W76" si="140">+G77+G84</f>
        <v>#REF!</v>
      </c>
      <c r="H76" s="13" t="e">
        <f t="shared" si="140"/>
        <v>#REF!</v>
      </c>
      <c r="I76" s="13">
        <f t="shared" si="140"/>
        <v>0</v>
      </c>
      <c r="J76" s="13">
        <f t="shared" si="140"/>
        <v>0</v>
      </c>
      <c r="K76" s="13">
        <f t="shared" si="140"/>
        <v>0</v>
      </c>
      <c r="L76" s="13">
        <f t="shared" si="140"/>
        <v>0</v>
      </c>
      <c r="M76" s="13">
        <f t="shared" si="140"/>
        <v>0</v>
      </c>
      <c r="N76" s="13">
        <f t="shared" si="140"/>
        <v>0</v>
      </c>
      <c r="O76" s="13">
        <f t="shared" si="140"/>
        <v>0</v>
      </c>
      <c r="P76" s="13" t="e">
        <f t="shared" si="140"/>
        <v>#REF!</v>
      </c>
      <c r="Q76" s="13" t="e">
        <f t="shared" si="140"/>
        <v>#REF!</v>
      </c>
      <c r="R76" s="13">
        <f t="shared" si="140"/>
        <v>0</v>
      </c>
      <c r="S76" s="13">
        <f t="shared" si="140"/>
        <v>0</v>
      </c>
      <c r="T76" s="13">
        <f t="shared" si="140"/>
        <v>0</v>
      </c>
      <c r="U76" s="13">
        <f t="shared" si="140"/>
        <v>0</v>
      </c>
      <c r="V76" s="13" t="e">
        <f t="shared" si="140"/>
        <v>#REF!</v>
      </c>
      <c r="W76" s="13" t="e">
        <f t="shared" si="140"/>
        <v>#REF!</v>
      </c>
    </row>
    <row r="77" spans="2:23" ht="78.75" hidden="1" customHeight="1">
      <c r="B77" s="22"/>
      <c r="C77" s="29">
        <v>10</v>
      </c>
      <c r="D77" s="30" t="s">
        <v>35</v>
      </c>
      <c r="E77" s="30"/>
      <c r="F77" s="14">
        <f>+SUM(F78:F83)</f>
        <v>0</v>
      </c>
      <c r="G77" s="14" t="e">
        <f>+SUM(G78:G83)</f>
        <v>#REF!</v>
      </c>
      <c r="H77" s="14" t="e">
        <f>+SUM(H78:H83)</f>
        <v>#REF!</v>
      </c>
      <c r="I77" s="14">
        <f>+SUM(I78:I83)</f>
        <v>0</v>
      </c>
      <c r="J77" s="14">
        <f t="shared" ref="J77:K77" si="141">+SUM(J78:J83)</f>
        <v>0</v>
      </c>
      <c r="K77" s="14">
        <f t="shared" si="141"/>
        <v>0</v>
      </c>
      <c r="L77" s="14">
        <f>+SUM(L78:L83)</f>
        <v>0</v>
      </c>
      <c r="M77" s="14">
        <f t="shared" ref="M77:N77" si="142">+SUM(M78:M83)</f>
        <v>0</v>
      </c>
      <c r="N77" s="14">
        <f t="shared" si="142"/>
        <v>0</v>
      </c>
      <c r="O77" s="14">
        <f>+SUM(O78:O83)</f>
        <v>0</v>
      </c>
      <c r="P77" s="14" t="e">
        <f t="shared" ref="P77:Q77" si="143">+SUM(P78:P83)</f>
        <v>#REF!</v>
      </c>
      <c r="Q77" s="14" t="e">
        <f t="shared" si="143"/>
        <v>#REF!</v>
      </c>
      <c r="R77" s="14">
        <f>+SUM(R78:R83)</f>
        <v>0</v>
      </c>
      <c r="S77" s="14">
        <f t="shared" ref="S77:T77" si="144">+SUM(S78:S83)</f>
        <v>0</v>
      </c>
      <c r="T77" s="14">
        <f t="shared" si="144"/>
        <v>0</v>
      </c>
      <c r="U77" s="14">
        <f t="shared" ref="U77" si="145">+SUM(U78:U83)</f>
        <v>0</v>
      </c>
      <c r="V77" s="14" t="e">
        <f t="shared" ref="V77" si="146">+SUM(V78:V83)</f>
        <v>#REF!</v>
      </c>
      <c r="W77" s="14" t="e">
        <f t="shared" ref="W77" si="147">+SUM(W78:W83)</f>
        <v>#REF!</v>
      </c>
    </row>
    <row r="78" spans="2:23" ht="26.25" hidden="1">
      <c r="B78" s="22"/>
      <c r="C78" s="29"/>
      <c r="D78" s="1">
        <v>1000</v>
      </c>
      <c r="E78" s="2" t="s">
        <v>1</v>
      </c>
      <c r="F78" s="3">
        <v>0</v>
      </c>
      <c r="G78" s="3" t="e">
        <f>+#REF!</f>
        <v>#REF!</v>
      </c>
      <c r="H78" s="4" t="e">
        <f>+F78+G78</f>
        <v>#REF!</v>
      </c>
      <c r="I78" s="3">
        <v>0</v>
      </c>
      <c r="J78" s="3">
        <v>0</v>
      </c>
      <c r="K78" s="4">
        <f>+I78+J78</f>
        <v>0</v>
      </c>
      <c r="L78" s="3">
        <v>0</v>
      </c>
      <c r="M78" s="3">
        <v>0</v>
      </c>
      <c r="N78" s="4">
        <f>+L78+M78</f>
        <v>0</v>
      </c>
      <c r="O78" s="3">
        <v>0</v>
      </c>
      <c r="P78" s="3" t="e">
        <f>+#REF!</f>
        <v>#REF!</v>
      </c>
      <c r="Q78" s="4" t="e">
        <f>+O78+P78</f>
        <v>#REF!</v>
      </c>
      <c r="R78" s="3">
        <v>0</v>
      </c>
      <c r="S78" s="3">
        <v>0</v>
      </c>
      <c r="T78" s="4">
        <f t="shared" ref="T78:T83" si="148">+R78+S78</f>
        <v>0</v>
      </c>
      <c r="U78" s="3">
        <f>+F78-I78-L78-O78-R78</f>
        <v>0</v>
      </c>
      <c r="V78" s="3" t="e">
        <f>+G78-J78-M78-P78-S78</f>
        <v>#REF!</v>
      </c>
      <c r="W78" s="3" t="e">
        <f>+H78-K78-N78-Q78-T78</f>
        <v>#REF!</v>
      </c>
    </row>
    <row r="79" spans="2:23" ht="26.25" hidden="1">
      <c r="B79" s="22"/>
      <c r="C79" s="29"/>
      <c r="D79" s="1">
        <v>2000</v>
      </c>
      <c r="E79" s="2" t="s">
        <v>2</v>
      </c>
      <c r="F79" s="6">
        <v>0</v>
      </c>
      <c r="G79" s="3" t="e">
        <f>+#REF!</f>
        <v>#REF!</v>
      </c>
      <c r="H79" s="4" t="e">
        <f t="shared" ref="H79:H83" si="149">+F79+G79</f>
        <v>#REF!</v>
      </c>
      <c r="I79" s="6">
        <v>0</v>
      </c>
      <c r="J79" s="6">
        <v>0</v>
      </c>
      <c r="K79" s="4">
        <f t="shared" ref="K79:K83" si="150">+I79+J79</f>
        <v>0</v>
      </c>
      <c r="L79" s="6">
        <v>0</v>
      </c>
      <c r="M79" s="6">
        <v>0</v>
      </c>
      <c r="N79" s="4">
        <f t="shared" ref="N79:N83" si="151">+L79+M79</f>
        <v>0</v>
      </c>
      <c r="O79" s="6">
        <v>0</v>
      </c>
      <c r="P79" s="6">
        <v>0</v>
      </c>
      <c r="Q79" s="4">
        <f t="shared" ref="Q79:Q83" si="152">+O79+P79</f>
        <v>0</v>
      </c>
      <c r="R79" s="6">
        <v>0</v>
      </c>
      <c r="S79" s="6">
        <v>0</v>
      </c>
      <c r="T79" s="4">
        <f t="shared" si="148"/>
        <v>0</v>
      </c>
      <c r="U79" s="3">
        <f t="shared" ref="U79:U83" si="153">+F79-I79-L79-O79-R79</f>
        <v>0</v>
      </c>
      <c r="V79" s="3" t="e">
        <f t="shared" ref="V79:V83" si="154">+G79-J79-M79-P79-S79</f>
        <v>#REF!</v>
      </c>
      <c r="W79" s="3" t="e">
        <f t="shared" ref="W79:W83" si="155">+H79-K79-N79-Q79-T79</f>
        <v>#REF!</v>
      </c>
    </row>
    <row r="80" spans="2:23" ht="26.25" hidden="1">
      <c r="B80" s="22"/>
      <c r="C80" s="29"/>
      <c r="D80" s="1">
        <v>3000</v>
      </c>
      <c r="E80" s="2" t="s">
        <v>3</v>
      </c>
      <c r="F80" s="6">
        <v>0</v>
      </c>
      <c r="G80" s="3">
        <v>0</v>
      </c>
      <c r="H80" s="4">
        <f t="shared" si="149"/>
        <v>0</v>
      </c>
      <c r="I80" s="6">
        <v>0</v>
      </c>
      <c r="J80" s="3">
        <v>0</v>
      </c>
      <c r="K80" s="4">
        <f t="shared" si="150"/>
        <v>0</v>
      </c>
      <c r="L80" s="6">
        <v>0</v>
      </c>
      <c r="M80" s="3">
        <v>0</v>
      </c>
      <c r="N80" s="4">
        <f t="shared" si="151"/>
        <v>0</v>
      </c>
      <c r="O80" s="6">
        <v>0</v>
      </c>
      <c r="P80" s="3">
        <v>0</v>
      </c>
      <c r="Q80" s="4">
        <f t="shared" si="152"/>
        <v>0</v>
      </c>
      <c r="R80" s="6">
        <v>0</v>
      </c>
      <c r="S80" s="3">
        <v>0</v>
      </c>
      <c r="T80" s="4">
        <f t="shared" si="148"/>
        <v>0</v>
      </c>
      <c r="U80" s="3">
        <f t="shared" si="153"/>
        <v>0</v>
      </c>
      <c r="V80" s="3">
        <f t="shared" si="154"/>
        <v>0</v>
      </c>
      <c r="W80" s="3">
        <f t="shared" si="155"/>
        <v>0</v>
      </c>
    </row>
    <row r="81" spans="2:23" ht="26.25" hidden="1">
      <c r="B81" s="22"/>
      <c r="C81" s="29"/>
      <c r="D81" s="1">
        <v>4000</v>
      </c>
      <c r="E81" s="2" t="s">
        <v>4</v>
      </c>
      <c r="F81" s="6">
        <v>0</v>
      </c>
      <c r="G81" s="3">
        <v>0</v>
      </c>
      <c r="H81" s="4">
        <f t="shared" si="149"/>
        <v>0</v>
      </c>
      <c r="I81" s="6">
        <v>0</v>
      </c>
      <c r="J81" s="3">
        <v>0</v>
      </c>
      <c r="K81" s="4">
        <f t="shared" si="150"/>
        <v>0</v>
      </c>
      <c r="L81" s="6">
        <v>0</v>
      </c>
      <c r="M81" s="3">
        <v>0</v>
      </c>
      <c r="N81" s="4">
        <f t="shared" si="151"/>
        <v>0</v>
      </c>
      <c r="O81" s="6">
        <v>0</v>
      </c>
      <c r="P81" s="3">
        <v>0</v>
      </c>
      <c r="Q81" s="4">
        <f t="shared" si="152"/>
        <v>0</v>
      </c>
      <c r="R81" s="6">
        <v>0</v>
      </c>
      <c r="S81" s="3">
        <v>0</v>
      </c>
      <c r="T81" s="4">
        <f t="shared" si="148"/>
        <v>0</v>
      </c>
      <c r="U81" s="3">
        <f t="shared" si="153"/>
        <v>0</v>
      </c>
      <c r="V81" s="3">
        <f t="shared" si="154"/>
        <v>0</v>
      </c>
      <c r="W81" s="3">
        <f t="shared" si="155"/>
        <v>0</v>
      </c>
    </row>
    <row r="82" spans="2:23" ht="26.25" hidden="1">
      <c r="B82" s="22"/>
      <c r="C82" s="29"/>
      <c r="D82" s="1">
        <v>5000</v>
      </c>
      <c r="E82" s="2" t="s">
        <v>5</v>
      </c>
      <c r="F82" s="6">
        <v>0</v>
      </c>
      <c r="G82" s="3" t="e">
        <f>+#REF!</f>
        <v>#REF!</v>
      </c>
      <c r="H82" s="4" t="e">
        <f t="shared" si="149"/>
        <v>#REF!</v>
      </c>
      <c r="I82" s="6">
        <v>0</v>
      </c>
      <c r="J82" s="3">
        <v>0</v>
      </c>
      <c r="K82" s="4">
        <f t="shared" si="150"/>
        <v>0</v>
      </c>
      <c r="L82" s="6">
        <v>0</v>
      </c>
      <c r="M82" s="3">
        <v>0</v>
      </c>
      <c r="N82" s="4">
        <f t="shared" si="151"/>
        <v>0</v>
      </c>
      <c r="O82" s="6">
        <v>0</v>
      </c>
      <c r="P82" s="3">
        <v>0</v>
      </c>
      <c r="Q82" s="4">
        <f t="shared" si="152"/>
        <v>0</v>
      </c>
      <c r="R82" s="6">
        <v>0</v>
      </c>
      <c r="S82" s="3">
        <v>0</v>
      </c>
      <c r="T82" s="4">
        <f t="shared" si="148"/>
        <v>0</v>
      </c>
      <c r="U82" s="3">
        <f t="shared" si="153"/>
        <v>0</v>
      </c>
      <c r="V82" s="3" t="e">
        <f t="shared" si="154"/>
        <v>#REF!</v>
      </c>
      <c r="W82" s="3" t="e">
        <f t="shared" si="155"/>
        <v>#REF!</v>
      </c>
    </row>
    <row r="83" spans="2:23" ht="27" hidden="1" thickBot="1">
      <c r="B83" s="22"/>
      <c r="C83" s="29"/>
      <c r="D83" s="1">
        <v>6000</v>
      </c>
      <c r="E83" s="2" t="s">
        <v>6</v>
      </c>
      <c r="F83" s="7">
        <v>0</v>
      </c>
      <c r="G83" s="8">
        <v>0</v>
      </c>
      <c r="H83" s="4">
        <f t="shared" si="149"/>
        <v>0</v>
      </c>
      <c r="I83" s="7">
        <v>0</v>
      </c>
      <c r="J83" s="8">
        <v>0</v>
      </c>
      <c r="K83" s="4">
        <f t="shared" si="150"/>
        <v>0</v>
      </c>
      <c r="L83" s="7">
        <v>0</v>
      </c>
      <c r="M83" s="8">
        <v>0</v>
      </c>
      <c r="N83" s="4">
        <f t="shared" si="151"/>
        <v>0</v>
      </c>
      <c r="O83" s="7">
        <v>0</v>
      </c>
      <c r="P83" s="8">
        <v>0</v>
      </c>
      <c r="Q83" s="4">
        <f t="shared" si="152"/>
        <v>0</v>
      </c>
      <c r="R83" s="7">
        <v>0</v>
      </c>
      <c r="S83" s="8">
        <v>0</v>
      </c>
      <c r="T83" s="4">
        <f t="shared" si="148"/>
        <v>0</v>
      </c>
      <c r="U83" s="3">
        <f t="shared" si="153"/>
        <v>0</v>
      </c>
      <c r="V83" s="3">
        <f t="shared" si="154"/>
        <v>0</v>
      </c>
      <c r="W83" s="3">
        <f t="shared" si="155"/>
        <v>0</v>
      </c>
    </row>
    <row r="84" spans="2:23" ht="54.75" hidden="1" customHeight="1">
      <c r="B84" s="22"/>
      <c r="C84" s="29">
        <v>11</v>
      </c>
      <c r="D84" s="30" t="s">
        <v>36</v>
      </c>
      <c r="E84" s="30"/>
      <c r="F84" s="14">
        <f t="shared" ref="F84:H84" si="156">+SUM(F85:F90)</f>
        <v>0</v>
      </c>
      <c r="G84" s="14">
        <f t="shared" si="156"/>
        <v>0</v>
      </c>
      <c r="H84" s="14">
        <f t="shared" si="156"/>
        <v>0</v>
      </c>
      <c r="I84" s="14">
        <f>+SUM(I85:I90)</f>
        <v>0</v>
      </c>
      <c r="J84" s="14">
        <f t="shared" ref="J84:K84" si="157">+SUM(J85:J90)</f>
        <v>0</v>
      </c>
      <c r="K84" s="14">
        <f t="shared" si="157"/>
        <v>0</v>
      </c>
      <c r="L84" s="14">
        <f>+SUM(L85:L90)</f>
        <v>0</v>
      </c>
      <c r="M84" s="14">
        <f t="shared" ref="M84:N84" si="158">+SUM(M85:M90)</f>
        <v>0</v>
      </c>
      <c r="N84" s="14">
        <f t="shared" si="158"/>
        <v>0</v>
      </c>
      <c r="O84" s="14">
        <f>+SUM(O85:O90)</f>
        <v>0</v>
      </c>
      <c r="P84" s="14">
        <f t="shared" ref="P84:Q84" si="159">+SUM(P85:P90)</f>
        <v>0</v>
      </c>
      <c r="Q84" s="14">
        <f t="shared" si="159"/>
        <v>0</v>
      </c>
      <c r="R84" s="14">
        <f>+SUM(R85:R90)</f>
        <v>0</v>
      </c>
      <c r="S84" s="14">
        <f t="shared" ref="S84:T84" si="160">+SUM(S85:S90)</f>
        <v>0</v>
      </c>
      <c r="T84" s="14">
        <f t="shared" si="160"/>
        <v>0</v>
      </c>
      <c r="U84" s="14">
        <f>+SUM(U85:U90)</f>
        <v>0</v>
      </c>
      <c r="V84" s="14">
        <f t="shared" ref="V84:W84" si="161">+SUM(V85:V90)</f>
        <v>0</v>
      </c>
      <c r="W84" s="14">
        <f t="shared" si="161"/>
        <v>0</v>
      </c>
    </row>
    <row r="85" spans="2:23" ht="26.25" hidden="1">
      <c r="B85" s="22"/>
      <c r="C85" s="29"/>
      <c r="D85" s="1">
        <v>1000</v>
      </c>
      <c r="E85" s="2" t="s">
        <v>1</v>
      </c>
      <c r="F85" s="3">
        <v>0</v>
      </c>
      <c r="G85" s="3">
        <v>0</v>
      </c>
      <c r="H85" s="4">
        <f>+F85+G85</f>
        <v>0</v>
      </c>
      <c r="I85" s="3">
        <v>0</v>
      </c>
      <c r="J85" s="3">
        <v>0</v>
      </c>
      <c r="K85" s="4">
        <f>+I85+J85</f>
        <v>0</v>
      </c>
      <c r="L85" s="3">
        <v>0</v>
      </c>
      <c r="M85" s="3">
        <v>0</v>
      </c>
      <c r="N85" s="4">
        <f>+L85+M85</f>
        <v>0</v>
      </c>
      <c r="O85" s="3">
        <v>0</v>
      </c>
      <c r="P85" s="3">
        <v>0</v>
      </c>
      <c r="Q85" s="4">
        <f>+O85+P85</f>
        <v>0</v>
      </c>
      <c r="R85" s="3">
        <v>0</v>
      </c>
      <c r="S85" s="3">
        <v>0</v>
      </c>
      <c r="T85" s="4">
        <f t="shared" ref="T85:T90" si="162">+R85+S85</f>
        <v>0</v>
      </c>
      <c r="U85" s="3">
        <f>+F85-I85-L85-O85-R85</f>
        <v>0</v>
      </c>
      <c r="V85" s="3">
        <f>+G85-J85-M85-P85-S85</f>
        <v>0</v>
      </c>
      <c r="W85" s="3">
        <f>+H85-K85-N85-Q85-T85</f>
        <v>0</v>
      </c>
    </row>
    <row r="86" spans="2:23" ht="26.25" hidden="1">
      <c r="B86" s="22"/>
      <c r="C86" s="29"/>
      <c r="D86" s="1">
        <v>2000</v>
      </c>
      <c r="E86" s="2" t="s">
        <v>2</v>
      </c>
      <c r="F86" s="6">
        <v>0</v>
      </c>
      <c r="G86" s="3">
        <v>0</v>
      </c>
      <c r="H86" s="4">
        <f t="shared" ref="H86:H90" si="163">+F86+G86</f>
        <v>0</v>
      </c>
      <c r="I86" s="6">
        <v>0</v>
      </c>
      <c r="J86" s="6">
        <v>0</v>
      </c>
      <c r="K86" s="4">
        <f t="shared" ref="K86:K90" si="164">+I86+J86</f>
        <v>0</v>
      </c>
      <c r="L86" s="6">
        <v>0</v>
      </c>
      <c r="M86" s="6">
        <v>0</v>
      </c>
      <c r="N86" s="4">
        <f t="shared" ref="N86:N90" si="165">+L86+M86</f>
        <v>0</v>
      </c>
      <c r="O86" s="6">
        <v>0</v>
      </c>
      <c r="P86" s="6">
        <v>0</v>
      </c>
      <c r="Q86" s="4">
        <f t="shared" ref="Q86:Q90" si="166">+O86+P86</f>
        <v>0</v>
      </c>
      <c r="R86" s="6">
        <v>0</v>
      </c>
      <c r="S86" s="6">
        <v>0</v>
      </c>
      <c r="T86" s="4">
        <f t="shared" si="162"/>
        <v>0</v>
      </c>
      <c r="U86" s="3">
        <f t="shared" ref="U86:U90" si="167">+F86-I86-L86-O86-R86</f>
        <v>0</v>
      </c>
      <c r="V86" s="3">
        <f t="shared" ref="V86:V90" si="168">+G86-J86-M86-P86-S86</f>
        <v>0</v>
      </c>
      <c r="W86" s="3">
        <f t="shared" ref="W86:W90" si="169">+H86-K86-N86-Q86-T86</f>
        <v>0</v>
      </c>
    </row>
    <row r="87" spans="2:23" ht="26.25" hidden="1">
      <c r="B87" s="22"/>
      <c r="C87" s="29"/>
      <c r="D87" s="1">
        <v>3000</v>
      </c>
      <c r="E87" s="2" t="s">
        <v>3</v>
      </c>
      <c r="F87" s="6">
        <v>0</v>
      </c>
      <c r="G87" s="6">
        <v>0</v>
      </c>
      <c r="H87" s="4">
        <f t="shared" si="163"/>
        <v>0</v>
      </c>
      <c r="I87" s="6">
        <v>0</v>
      </c>
      <c r="J87" s="3">
        <v>0</v>
      </c>
      <c r="K87" s="4">
        <f t="shared" si="164"/>
        <v>0</v>
      </c>
      <c r="L87" s="6">
        <v>0</v>
      </c>
      <c r="M87" s="3">
        <v>0</v>
      </c>
      <c r="N87" s="4">
        <f t="shared" si="165"/>
        <v>0</v>
      </c>
      <c r="O87" s="6">
        <v>0</v>
      </c>
      <c r="P87" s="3">
        <v>0</v>
      </c>
      <c r="Q87" s="4">
        <f t="shared" si="166"/>
        <v>0</v>
      </c>
      <c r="R87" s="6">
        <v>0</v>
      </c>
      <c r="S87" s="3">
        <v>0</v>
      </c>
      <c r="T87" s="4">
        <f t="shared" si="162"/>
        <v>0</v>
      </c>
      <c r="U87" s="3">
        <f t="shared" si="167"/>
        <v>0</v>
      </c>
      <c r="V87" s="3">
        <f t="shared" si="168"/>
        <v>0</v>
      </c>
      <c r="W87" s="3">
        <f t="shared" si="169"/>
        <v>0</v>
      </c>
    </row>
    <row r="88" spans="2:23" ht="26.25" hidden="1">
      <c r="B88" s="22"/>
      <c r="C88" s="29"/>
      <c r="D88" s="1">
        <v>4000</v>
      </c>
      <c r="E88" s="2" t="s">
        <v>4</v>
      </c>
      <c r="F88" s="6">
        <v>0</v>
      </c>
      <c r="G88" s="3">
        <v>0</v>
      </c>
      <c r="H88" s="4">
        <f t="shared" si="163"/>
        <v>0</v>
      </c>
      <c r="I88" s="6">
        <v>0</v>
      </c>
      <c r="J88" s="3">
        <v>0</v>
      </c>
      <c r="K88" s="4">
        <f t="shared" si="164"/>
        <v>0</v>
      </c>
      <c r="L88" s="6">
        <v>0</v>
      </c>
      <c r="M88" s="3">
        <v>0</v>
      </c>
      <c r="N88" s="4">
        <f t="shared" si="165"/>
        <v>0</v>
      </c>
      <c r="O88" s="6">
        <v>0</v>
      </c>
      <c r="P88" s="3">
        <v>0</v>
      </c>
      <c r="Q88" s="4">
        <f t="shared" si="166"/>
        <v>0</v>
      </c>
      <c r="R88" s="6">
        <v>0</v>
      </c>
      <c r="S88" s="3">
        <v>0</v>
      </c>
      <c r="T88" s="4">
        <f t="shared" si="162"/>
        <v>0</v>
      </c>
      <c r="U88" s="3">
        <f t="shared" si="167"/>
        <v>0</v>
      </c>
      <c r="V88" s="3">
        <f t="shared" si="168"/>
        <v>0</v>
      </c>
      <c r="W88" s="3">
        <f t="shared" si="169"/>
        <v>0</v>
      </c>
    </row>
    <row r="89" spans="2:23" ht="26.25" hidden="1">
      <c r="B89" s="22"/>
      <c r="C89" s="29"/>
      <c r="D89" s="1">
        <v>5000</v>
      </c>
      <c r="E89" s="2" t="s">
        <v>5</v>
      </c>
      <c r="F89" s="6">
        <v>0</v>
      </c>
      <c r="G89" s="3">
        <v>0</v>
      </c>
      <c r="H89" s="4">
        <f t="shared" si="163"/>
        <v>0</v>
      </c>
      <c r="I89" s="6">
        <v>0</v>
      </c>
      <c r="J89" s="3">
        <v>0</v>
      </c>
      <c r="K89" s="4">
        <f t="shared" si="164"/>
        <v>0</v>
      </c>
      <c r="L89" s="6">
        <v>0</v>
      </c>
      <c r="M89" s="3">
        <v>0</v>
      </c>
      <c r="N89" s="4">
        <f t="shared" si="165"/>
        <v>0</v>
      </c>
      <c r="O89" s="6">
        <v>0</v>
      </c>
      <c r="P89" s="3">
        <v>0</v>
      </c>
      <c r="Q89" s="4">
        <f t="shared" si="166"/>
        <v>0</v>
      </c>
      <c r="R89" s="6">
        <v>0</v>
      </c>
      <c r="S89" s="3">
        <v>0</v>
      </c>
      <c r="T89" s="4">
        <f t="shared" si="162"/>
        <v>0</v>
      </c>
      <c r="U89" s="3">
        <f t="shared" si="167"/>
        <v>0</v>
      </c>
      <c r="V89" s="3">
        <f t="shared" si="168"/>
        <v>0</v>
      </c>
      <c r="W89" s="3">
        <f t="shared" si="169"/>
        <v>0</v>
      </c>
    </row>
    <row r="90" spans="2:23" ht="27" hidden="1" thickBot="1">
      <c r="B90" s="23"/>
      <c r="C90" s="29"/>
      <c r="D90" s="1">
        <v>6000</v>
      </c>
      <c r="E90" s="2" t="s">
        <v>6</v>
      </c>
      <c r="F90" s="7">
        <v>0</v>
      </c>
      <c r="G90" s="8">
        <v>0</v>
      </c>
      <c r="H90" s="4">
        <f t="shared" si="163"/>
        <v>0</v>
      </c>
      <c r="I90" s="7">
        <v>0</v>
      </c>
      <c r="J90" s="8">
        <v>0</v>
      </c>
      <c r="K90" s="4">
        <f t="shared" si="164"/>
        <v>0</v>
      </c>
      <c r="L90" s="7">
        <v>0</v>
      </c>
      <c r="M90" s="8">
        <v>0</v>
      </c>
      <c r="N90" s="4">
        <f t="shared" si="165"/>
        <v>0</v>
      </c>
      <c r="O90" s="7">
        <v>0</v>
      </c>
      <c r="P90" s="8">
        <v>0</v>
      </c>
      <c r="Q90" s="4">
        <f t="shared" si="166"/>
        <v>0</v>
      </c>
      <c r="R90" s="7">
        <v>0</v>
      </c>
      <c r="S90" s="8">
        <v>0</v>
      </c>
      <c r="T90" s="4">
        <f t="shared" si="162"/>
        <v>0</v>
      </c>
      <c r="U90" s="3">
        <f t="shared" si="167"/>
        <v>0</v>
      </c>
      <c r="V90" s="3">
        <f t="shared" si="168"/>
        <v>0</v>
      </c>
      <c r="W90" s="3">
        <f t="shared" si="169"/>
        <v>0</v>
      </c>
    </row>
    <row r="91" spans="2:23" ht="54.75" hidden="1" customHeight="1">
      <c r="B91" s="24">
        <v>7</v>
      </c>
      <c r="C91" s="28" t="s">
        <v>37</v>
      </c>
      <c r="D91" s="28"/>
      <c r="E91" s="28"/>
      <c r="F91" s="13" t="e">
        <f>+F92+F99</f>
        <v>#REF!</v>
      </c>
      <c r="G91" s="13" t="e">
        <f t="shared" ref="G91:W91" si="170">+G92+G99</f>
        <v>#REF!</v>
      </c>
      <c r="H91" s="13" t="e">
        <f t="shared" si="170"/>
        <v>#REF!</v>
      </c>
      <c r="I91" s="13">
        <f t="shared" si="170"/>
        <v>0</v>
      </c>
      <c r="J91" s="13">
        <f t="shared" si="170"/>
        <v>0</v>
      </c>
      <c r="K91" s="13">
        <f t="shared" si="170"/>
        <v>0</v>
      </c>
      <c r="L91" s="13">
        <f t="shared" si="170"/>
        <v>0</v>
      </c>
      <c r="M91" s="13">
        <f t="shared" si="170"/>
        <v>0</v>
      </c>
      <c r="N91" s="13">
        <f t="shared" si="170"/>
        <v>0</v>
      </c>
      <c r="O91" s="13">
        <f t="shared" si="170"/>
        <v>0</v>
      </c>
      <c r="P91" s="13">
        <f t="shared" si="170"/>
        <v>0</v>
      </c>
      <c r="Q91" s="13">
        <f t="shared" si="170"/>
        <v>0</v>
      </c>
      <c r="R91" s="13">
        <f t="shared" si="170"/>
        <v>0</v>
      </c>
      <c r="S91" s="13">
        <f t="shared" si="170"/>
        <v>0</v>
      </c>
      <c r="T91" s="13">
        <f t="shared" si="170"/>
        <v>0</v>
      </c>
      <c r="U91" s="13" t="e">
        <f t="shared" si="170"/>
        <v>#REF!</v>
      </c>
      <c r="V91" s="13" t="e">
        <f t="shared" si="170"/>
        <v>#REF!</v>
      </c>
      <c r="W91" s="13" t="e">
        <f t="shared" si="170"/>
        <v>#REF!</v>
      </c>
    </row>
    <row r="92" spans="2:23" ht="26.25" hidden="1">
      <c r="B92" s="22"/>
      <c r="C92" s="29">
        <v>13</v>
      </c>
      <c r="D92" s="30" t="s">
        <v>38</v>
      </c>
      <c r="E92" s="30"/>
      <c r="F92" s="14" t="e">
        <f>+SUM(F93:F98)</f>
        <v>#REF!</v>
      </c>
      <c r="G92" s="14" t="e">
        <f t="shared" ref="G92" si="171">+SUM(G93:G98)</f>
        <v>#REF!</v>
      </c>
      <c r="H92" s="14" t="e">
        <f>+SUM(H93:H98)</f>
        <v>#REF!</v>
      </c>
      <c r="I92" s="14">
        <f>+SUM(I93:I98)</f>
        <v>0</v>
      </c>
      <c r="J92" s="14">
        <f t="shared" ref="J92:K92" si="172">+SUM(J93:J98)</f>
        <v>0</v>
      </c>
      <c r="K92" s="14">
        <f t="shared" si="172"/>
        <v>0</v>
      </c>
      <c r="L92" s="14">
        <f>+SUM(L93:L98)</f>
        <v>0</v>
      </c>
      <c r="M92" s="14">
        <f t="shared" ref="M92:N92" si="173">+SUM(M93:M98)</f>
        <v>0</v>
      </c>
      <c r="N92" s="14">
        <f t="shared" si="173"/>
        <v>0</v>
      </c>
      <c r="O92" s="14">
        <f>+SUM(O93:O98)</f>
        <v>0</v>
      </c>
      <c r="P92" s="14">
        <f t="shared" ref="P92:Q92" si="174">+SUM(P93:P98)</f>
        <v>0</v>
      </c>
      <c r="Q92" s="14">
        <f t="shared" si="174"/>
        <v>0</v>
      </c>
      <c r="R92" s="14">
        <f>+SUM(R93:R98)</f>
        <v>0</v>
      </c>
      <c r="S92" s="14">
        <f t="shared" ref="S92:T92" si="175">+SUM(S93:S98)</f>
        <v>0</v>
      </c>
      <c r="T92" s="14">
        <f t="shared" si="175"/>
        <v>0</v>
      </c>
      <c r="U92" s="14" t="e">
        <f>+SUM(U93:U98)</f>
        <v>#REF!</v>
      </c>
      <c r="V92" s="14" t="e">
        <f t="shared" ref="V92" si="176">+SUM(V93:V98)</f>
        <v>#REF!</v>
      </c>
      <c r="W92" s="14" t="e">
        <f t="shared" ref="W92" si="177">+SUM(W93:W98)</f>
        <v>#REF!</v>
      </c>
    </row>
    <row r="93" spans="2:23" ht="26.25" hidden="1">
      <c r="B93" s="22"/>
      <c r="C93" s="29"/>
      <c r="D93" s="1">
        <v>1000</v>
      </c>
      <c r="E93" s="2" t="s">
        <v>1</v>
      </c>
      <c r="F93" s="3">
        <v>0</v>
      </c>
      <c r="G93" s="3">
        <v>0</v>
      </c>
      <c r="H93" s="4">
        <f>+F93+G93</f>
        <v>0</v>
      </c>
      <c r="I93" s="3">
        <v>0</v>
      </c>
      <c r="J93" s="3">
        <v>0</v>
      </c>
      <c r="K93" s="4">
        <f>+I93+J93</f>
        <v>0</v>
      </c>
      <c r="L93" s="3">
        <v>0</v>
      </c>
      <c r="M93" s="3">
        <v>0</v>
      </c>
      <c r="N93" s="4">
        <f>+L93+M93</f>
        <v>0</v>
      </c>
      <c r="O93" s="3">
        <v>0</v>
      </c>
      <c r="P93" s="3">
        <v>0</v>
      </c>
      <c r="Q93" s="4">
        <f>+O93+P93</f>
        <v>0</v>
      </c>
      <c r="R93" s="3">
        <v>0</v>
      </c>
      <c r="S93" s="3">
        <v>0</v>
      </c>
      <c r="T93" s="4">
        <f t="shared" ref="T93:T98" si="178">+R93+S93</f>
        <v>0</v>
      </c>
      <c r="U93" s="3">
        <f>+F93-I93-L93-O93-R93</f>
        <v>0</v>
      </c>
      <c r="V93" s="3">
        <f>+G93-J93-M93-P93-S93</f>
        <v>0</v>
      </c>
      <c r="W93" s="3">
        <f>+H93-K93-N93-Q93-T93</f>
        <v>0</v>
      </c>
    </row>
    <row r="94" spans="2:23" ht="26.25" hidden="1">
      <c r="B94" s="22"/>
      <c r="C94" s="29"/>
      <c r="D94" s="1">
        <v>2000</v>
      </c>
      <c r="E94" s="2" t="s">
        <v>2</v>
      </c>
      <c r="F94" s="6" t="e">
        <f>+#REF!</f>
        <v>#REF!</v>
      </c>
      <c r="G94" s="3" t="e">
        <f>+#REF!</f>
        <v>#REF!</v>
      </c>
      <c r="H94" s="4" t="e">
        <f t="shared" ref="H94:H98" si="179">+F94+G94</f>
        <v>#REF!</v>
      </c>
      <c r="I94" s="6">
        <v>0</v>
      </c>
      <c r="J94" s="6">
        <v>0</v>
      </c>
      <c r="K94" s="4">
        <f t="shared" ref="K94:K98" si="180">+I94+J94</f>
        <v>0</v>
      </c>
      <c r="L94" s="6">
        <v>0</v>
      </c>
      <c r="M94" s="6">
        <v>0</v>
      </c>
      <c r="N94" s="4">
        <f t="shared" ref="N94:N98" si="181">+L94+M94</f>
        <v>0</v>
      </c>
      <c r="O94" s="6">
        <v>0</v>
      </c>
      <c r="P94" s="6">
        <v>0</v>
      </c>
      <c r="Q94" s="4">
        <f t="shared" ref="Q94:Q98" si="182">+O94+P94</f>
        <v>0</v>
      </c>
      <c r="R94" s="6">
        <v>0</v>
      </c>
      <c r="S94" s="6">
        <v>0</v>
      </c>
      <c r="T94" s="4">
        <f t="shared" si="178"/>
        <v>0</v>
      </c>
      <c r="U94" s="3" t="e">
        <f t="shared" ref="U94:U98" si="183">+F94-I94-L94-O94-R94</f>
        <v>#REF!</v>
      </c>
      <c r="V94" s="3" t="e">
        <f t="shared" ref="V94:V98" si="184">+G94-J94-M94-P94-S94</f>
        <v>#REF!</v>
      </c>
      <c r="W94" s="3" t="e">
        <f t="shared" ref="W94:W98" si="185">+H94-K94-N94-Q94-T94</f>
        <v>#REF!</v>
      </c>
    </row>
    <row r="95" spans="2:23" ht="26.25" hidden="1">
      <c r="B95" s="22"/>
      <c r="C95" s="29"/>
      <c r="D95" s="1">
        <v>3000</v>
      </c>
      <c r="E95" s="2" t="s">
        <v>3</v>
      </c>
      <c r="F95" s="6" t="e">
        <f>+#REF!</f>
        <v>#REF!</v>
      </c>
      <c r="G95" s="3" t="e">
        <f>+#REF!</f>
        <v>#REF!</v>
      </c>
      <c r="H95" s="4" t="e">
        <f t="shared" si="179"/>
        <v>#REF!</v>
      </c>
      <c r="I95" s="6">
        <v>0</v>
      </c>
      <c r="J95" s="3">
        <v>0</v>
      </c>
      <c r="K95" s="4">
        <f t="shared" si="180"/>
        <v>0</v>
      </c>
      <c r="L95" s="6">
        <v>0</v>
      </c>
      <c r="M95" s="3">
        <v>0</v>
      </c>
      <c r="N95" s="4">
        <f t="shared" si="181"/>
        <v>0</v>
      </c>
      <c r="O95" s="6">
        <v>0</v>
      </c>
      <c r="P95" s="3">
        <v>0</v>
      </c>
      <c r="Q95" s="4">
        <f t="shared" si="182"/>
        <v>0</v>
      </c>
      <c r="R95" s="6">
        <v>0</v>
      </c>
      <c r="S95" s="3">
        <v>0</v>
      </c>
      <c r="T95" s="4">
        <f t="shared" si="178"/>
        <v>0</v>
      </c>
      <c r="U95" s="3" t="e">
        <f t="shared" si="183"/>
        <v>#REF!</v>
      </c>
      <c r="V95" s="3" t="e">
        <f t="shared" si="184"/>
        <v>#REF!</v>
      </c>
      <c r="W95" s="3" t="e">
        <f t="shared" si="185"/>
        <v>#REF!</v>
      </c>
    </row>
    <row r="96" spans="2:23" ht="26.25" hidden="1">
      <c r="B96" s="22"/>
      <c r="C96" s="29"/>
      <c r="D96" s="1">
        <v>4000</v>
      </c>
      <c r="E96" s="2" t="s">
        <v>4</v>
      </c>
      <c r="F96" s="6">
        <v>0</v>
      </c>
      <c r="G96" s="3">
        <v>0</v>
      </c>
      <c r="H96" s="4">
        <f t="shared" si="179"/>
        <v>0</v>
      </c>
      <c r="I96" s="6">
        <v>0</v>
      </c>
      <c r="J96" s="3">
        <v>0</v>
      </c>
      <c r="K96" s="4">
        <f t="shared" si="180"/>
        <v>0</v>
      </c>
      <c r="L96" s="6">
        <v>0</v>
      </c>
      <c r="M96" s="3">
        <v>0</v>
      </c>
      <c r="N96" s="4">
        <f t="shared" si="181"/>
        <v>0</v>
      </c>
      <c r="O96" s="6">
        <v>0</v>
      </c>
      <c r="P96" s="3">
        <v>0</v>
      </c>
      <c r="Q96" s="4">
        <f t="shared" si="182"/>
        <v>0</v>
      </c>
      <c r="R96" s="6">
        <v>0</v>
      </c>
      <c r="S96" s="3">
        <v>0</v>
      </c>
      <c r="T96" s="4">
        <f t="shared" si="178"/>
        <v>0</v>
      </c>
      <c r="U96" s="3">
        <f t="shared" si="183"/>
        <v>0</v>
      </c>
      <c r="V96" s="3">
        <f t="shared" si="184"/>
        <v>0</v>
      </c>
      <c r="W96" s="3">
        <f t="shared" si="185"/>
        <v>0</v>
      </c>
    </row>
    <row r="97" spans="2:23" ht="26.25" hidden="1">
      <c r="B97" s="22"/>
      <c r="C97" s="29"/>
      <c r="D97" s="1">
        <v>5000</v>
      </c>
      <c r="E97" s="2" t="s">
        <v>5</v>
      </c>
      <c r="F97" s="6" t="e">
        <f>+#REF!</f>
        <v>#REF!</v>
      </c>
      <c r="G97" s="3">
        <v>0</v>
      </c>
      <c r="H97" s="4" t="e">
        <f t="shared" si="179"/>
        <v>#REF!</v>
      </c>
      <c r="I97" s="6">
        <v>0</v>
      </c>
      <c r="J97" s="3">
        <v>0</v>
      </c>
      <c r="K97" s="4">
        <f t="shared" si="180"/>
        <v>0</v>
      </c>
      <c r="L97" s="6">
        <v>0</v>
      </c>
      <c r="M97" s="3">
        <v>0</v>
      </c>
      <c r="N97" s="4">
        <f t="shared" si="181"/>
        <v>0</v>
      </c>
      <c r="O97" s="6">
        <v>0</v>
      </c>
      <c r="P97" s="3">
        <v>0</v>
      </c>
      <c r="Q97" s="4">
        <f t="shared" si="182"/>
        <v>0</v>
      </c>
      <c r="R97" s="6">
        <v>0</v>
      </c>
      <c r="S97" s="3">
        <v>0</v>
      </c>
      <c r="T97" s="4">
        <f t="shared" si="178"/>
        <v>0</v>
      </c>
      <c r="U97" s="3" t="e">
        <f t="shared" si="183"/>
        <v>#REF!</v>
      </c>
      <c r="V97" s="3">
        <f t="shared" si="184"/>
        <v>0</v>
      </c>
      <c r="W97" s="3" t="e">
        <f t="shared" si="185"/>
        <v>#REF!</v>
      </c>
    </row>
    <row r="98" spans="2:23" ht="27" hidden="1" thickBot="1">
      <c r="B98" s="22"/>
      <c r="C98" s="29"/>
      <c r="D98" s="1">
        <v>6000</v>
      </c>
      <c r="E98" s="2" t="s">
        <v>6</v>
      </c>
      <c r="F98" s="7">
        <v>0</v>
      </c>
      <c r="G98" s="8">
        <v>0</v>
      </c>
      <c r="H98" s="4">
        <f t="shared" si="179"/>
        <v>0</v>
      </c>
      <c r="I98" s="7">
        <v>0</v>
      </c>
      <c r="J98" s="8">
        <v>0</v>
      </c>
      <c r="K98" s="4">
        <f t="shared" si="180"/>
        <v>0</v>
      </c>
      <c r="L98" s="7">
        <v>0</v>
      </c>
      <c r="M98" s="8">
        <v>0</v>
      </c>
      <c r="N98" s="4">
        <f t="shared" si="181"/>
        <v>0</v>
      </c>
      <c r="O98" s="7">
        <v>0</v>
      </c>
      <c r="P98" s="8">
        <v>0</v>
      </c>
      <c r="Q98" s="4">
        <f t="shared" si="182"/>
        <v>0</v>
      </c>
      <c r="R98" s="7">
        <v>0</v>
      </c>
      <c r="S98" s="8">
        <v>0</v>
      </c>
      <c r="T98" s="4">
        <f t="shared" si="178"/>
        <v>0</v>
      </c>
      <c r="U98" s="3">
        <f t="shared" si="183"/>
        <v>0</v>
      </c>
      <c r="V98" s="3">
        <f t="shared" si="184"/>
        <v>0</v>
      </c>
      <c r="W98" s="3">
        <f t="shared" si="185"/>
        <v>0</v>
      </c>
    </row>
    <row r="99" spans="2:23" ht="51.75" hidden="1" customHeight="1">
      <c r="B99" s="22"/>
      <c r="C99" s="29">
        <v>14</v>
      </c>
      <c r="D99" s="30" t="s">
        <v>39</v>
      </c>
      <c r="E99" s="30"/>
      <c r="F99" s="14" t="e">
        <f t="shared" ref="F99:H99" si="186">+SUM(F100:F105)</f>
        <v>#REF!</v>
      </c>
      <c r="G99" s="14" t="e">
        <f t="shared" si="186"/>
        <v>#REF!</v>
      </c>
      <c r="H99" s="14" t="e">
        <f t="shared" si="186"/>
        <v>#REF!</v>
      </c>
      <c r="I99" s="14">
        <f>+SUM(I100:I105)</f>
        <v>0</v>
      </c>
      <c r="J99" s="14">
        <f t="shared" ref="J99:K99" si="187">+SUM(J100:J105)</f>
        <v>0</v>
      </c>
      <c r="K99" s="14">
        <f t="shared" si="187"/>
        <v>0</v>
      </c>
      <c r="L99" s="14">
        <f>+SUM(L100:L105)</f>
        <v>0</v>
      </c>
      <c r="M99" s="14">
        <f t="shared" ref="M99:N99" si="188">+SUM(M100:M105)</f>
        <v>0</v>
      </c>
      <c r="N99" s="14">
        <f t="shared" si="188"/>
        <v>0</v>
      </c>
      <c r="O99" s="14">
        <f>+SUM(O100:O105)</f>
        <v>0</v>
      </c>
      <c r="P99" s="14">
        <f t="shared" ref="P99:Q99" si="189">+SUM(P100:P105)</f>
        <v>0</v>
      </c>
      <c r="Q99" s="14">
        <f t="shared" si="189"/>
        <v>0</v>
      </c>
      <c r="R99" s="14">
        <f>+SUM(R100:R105)</f>
        <v>0</v>
      </c>
      <c r="S99" s="14">
        <f t="shared" ref="S99:T99" si="190">+SUM(S100:S105)</f>
        <v>0</v>
      </c>
      <c r="T99" s="14">
        <f t="shared" si="190"/>
        <v>0</v>
      </c>
      <c r="U99" s="14" t="e">
        <f>+SUM(U100:U105)</f>
        <v>#REF!</v>
      </c>
      <c r="V99" s="14" t="e">
        <f t="shared" ref="V99" si="191">+SUM(V100:V105)</f>
        <v>#REF!</v>
      </c>
      <c r="W99" s="14" t="e">
        <f t="shared" ref="W99" si="192">+SUM(W100:W105)</f>
        <v>#REF!</v>
      </c>
    </row>
    <row r="100" spans="2:23" ht="26.25" hidden="1">
      <c r="B100" s="22"/>
      <c r="C100" s="29"/>
      <c r="D100" s="1">
        <v>1000</v>
      </c>
      <c r="E100" s="2" t="s">
        <v>1</v>
      </c>
      <c r="F100" s="3">
        <v>0</v>
      </c>
      <c r="G100" s="3">
        <v>0</v>
      </c>
      <c r="H100" s="4">
        <f>+F100+G100</f>
        <v>0</v>
      </c>
      <c r="I100" s="3">
        <v>0</v>
      </c>
      <c r="J100" s="3">
        <v>0</v>
      </c>
      <c r="K100" s="4">
        <f>+I100+J100</f>
        <v>0</v>
      </c>
      <c r="L100" s="3">
        <v>0</v>
      </c>
      <c r="M100" s="3">
        <v>0</v>
      </c>
      <c r="N100" s="4">
        <f>+L100+M100</f>
        <v>0</v>
      </c>
      <c r="O100" s="3">
        <v>0</v>
      </c>
      <c r="P100" s="3">
        <v>0</v>
      </c>
      <c r="Q100" s="4">
        <f>+O100+P100</f>
        <v>0</v>
      </c>
      <c r="R100" s="3">
        <v>0</v>
      </c>
      <c r="S100" s="3">
        <v>0</v>
      </c>
      <c r="T100" s="4">
        <f t="shared" ref="T100:T105" si="193">+R100+S100</f>
        <v>0</v>
      </c>
      <c r="U100" s="3">
        <f>+F100-I100-L100-O100-R100</f>
        <v>0</v>
      </c>
      <c r="V100" s="3">
        <f>+G100-J100-M100-P100-S100</f>
        <v>0</v>
      </c>
      <c r="W100" s="3">
        <f>+H100-K100-N100-Q100-T100</f>
        <v>0</v>
      </c>
    </row>
    <row r="101" spans="2:23" ht="26.25" hidden="1">
      <c r="B101" s="22"/>
      <c r="C101" s="29"/>
      <c r="D101" s="1">
        <v>2000</v>
      </c>
      <c r="E101" s="2" t="s">
        <v>2</v>
      </c>
      <c r="F101" s="6" t="e">
        <f>+#REF!</f>
        <v>#REF!</v>
      </c>
      <c r="G101" s="6" t="e">
        <f>+#REF!</f>
        <v>#REF!</v>
      </c>
      <c r="H101" s="4" t="e">
        <f t="shared" ref="H101:H105" si="194">+F101+G101</f>
        <v>#REF!</v>
      </c>
      <c r="I101" s="6">
        <v>0</v>
      </c>
      <c r="J101" s="6">
        <v>0</v>
      </c>
      <c r="K101" s="4">
        <f t="shared" ref="K101:K105" si="195">+I101+J101</f>
        <v>0</v>
      </c>
      <c r="L101" s="6">
        <v>0</v>
      </c>
      <c r="M101" s="6">
        <v>0</v>
      </c>
      <c r="N101" s="4">
        <f t="shared" ref="N101:N105" si="196">+L101+M101</f>
        <v>0</v>
      </c>
      <c r="O101" s="6">
        <v>0</v>
      </c>
      <c r="P101" s="6">
        <v>0</v>
      </c>
      <c r="Q101" s="4">
        <f t="shared" ref="Q101:Q105" si="197">+O101+P101</f>
        <v>0</v>
      </c>
      <c r="R101" s="6">
        <v>0</v>
      </c>
      <c r="S101" s="6">
        <v>0</v>
      </c>
      <c r="T101" s="4">
        <f t="shared" si="193"/>
        <v>0</v>
      </c>
      <c r="U101" s="3" t="e">
        <f t="shared" ref="U101:U105" si="198">+F101-I101-L101-O101-R101</f>
        <v>#REF!</v>
      </c>
      <c r="V101" s="3" t="e">
        <f t="shared" ref="V101:V105" si="199">+G101-J101-M101-P101-S101</f>
        <v>#REF!</v>
      </c>
      <c r="W101" s="3" t="e">
        <f t="shared" ref="W101:W105" si="200">+H101-K101-N101-Q101-T101</f>
        <v>#REF!</v>
      </c>
    </row>
    <row r="102" spans="2:23" ht="26.25" hidden="1">
      <c r="B102" s="22"/>
      <c r="C102" s="29"/>
      <c r="D102" s="1">
        <v>3000</v>
      </c>
      <c r="E102" s="2" t="s">
        <v>3</v>
      </c>
      <c r="F102" s="6" t="e">
        <f>+#REF!</f>
        <v>#REF!</v>
      </c>
      <c r="G102" s="6" t="e">
        <f>+#REF!</f>
        <v>#REF!</v>
      </c>
      <c r="H102" s="4" t="e">
        <f t="shared" si="194"/>
        <v>#REF!</v>
      </c>
      <c r="I102" s="6">
        <v>0</v>
      </c>
      <c r="J102" s="3">
        <v>0</v>
      </c>
      <c r="K102" s="4">
        <f t="shared" si="195"/>
        <v>0</v>
      </c>
      <c r="L102" s="6">
        <v>0</v>
      </c>
      <c r="M102" s="3">
        <v>0</v>
      </c>
      <c r="N102" s="4">
        <f t="shared" si="196"/>
        <v>0</v>
      </c>
      <c r="O102" s="6">
        <v>0</v>
      </c>
      <c r="P102" s="3">
        <v>0</v>
      </c>
      <c r="Q102" s="4">
        <f t="shared" si="197"/>
        <v>0</v>
      </c>
      <c r="R102" s="6">
        <v>0</v>
      </c>
      <c r="S102" s="3">
        <v>0</v>
      </c>
      <c r="T102" s="4">
        <f t="shared" si="193"/>
        <v>0</v>
      </c>
      <c r="U102" s="3" t="e">
        <f t="shared" si="198"/>
        <v>#REF!</v>
      </c>
      <c r="V102" s="3" t="e">
        <f t="shared" si="199"/>
        <v>#REF!</v>
      </c>
      <c r="W102" s="3" t="e">
        <f t="shared" si="200"/>
        <v>#REF!</v>
      </c>
    </row>
    <row r="103" spans="2:23" ht="26.25" hidden="1">
      <c r="B103" s="22"/>
      <c r="C103" s="29"/>
      <c r="D103" s="1">
        <v>4000</v>
      </c>
      <c r="E103" s="2" t="s">
        <v>4</v>
      </c>
      <c r="F103" s="6">
        <v>0</v>
      </c>
      <c r="G103" s="3">
        <v>0</v>
      </c>
      <c r="H103" s="4">
        <f t="shared" si="194"/>
        <v>0</v>
      </c>
      <c r="I103" s="6">
        <v>0</v>
      </c>
      <c r="J103" s="3">
        <v>0</v>
      </c>
      <c r="K103" s="4">
        <f t="shared" si="195"/>
        <v>0</v>
      </c>
      <c r="L103" s="6">
        <v>0</v>
      </c>
      <c r="M103" s="3">
        <v>0</v>
      </c>
      <c r="N103" s="4">
        <f t="shared" si="196"/>
        <v>0</v>
      </c>
      <c r="O103" s="6">
        <v>0</v>
      </c>
      <c r="P103" s="3">
        <v>0</v>
      </c>
      <c r="Q103" s="4">
        <f t="shared" si="197"/>
        <v>0</v>
      </c>
      <c r="R103" s="6">
        <v>0</v>
      </c>
      <c r="S103" s="3">
        <v>0</v>
      </c>
      <c r="T103" s="4">
        <f t="shared" si="193"/>
        <v>0</v>
      </c>
      <c r="U103" s="3">
        <f t="shared" si="198"/>
        <v>0</v>
      </c>
      <c r="V103" s="3">
        <f t="shared" si="199"/>
        <v>0</v>
      </c>
      <c r="W103" s="3">
        <f t="shared" si="200"/>
        <v>0</v>
      </c>
    </row>
    <row r="104" spans="2:23" ht="26.25" hidden="1">
      <c r="B104" s="22"/>
      <c r="C104" s="29"/>
      <c r="D104" s="1">
        <v>5000</v>
      </c>
      <c r="E104" s="2" t="s">
        <v>5</v>
      </c>
      <c r="F104" s="6" t="e">
        <f>+#REF!</f>
        <v>#REF!</v>
      </c>
      <c r="G104" s="6" t="e">
        <f>+#REF!</f>
        <v>#REF!</v>
      </c>
      <c r="H104" s="4" t="e">
        <f t="shared" si="194"/>
        <v>#REF!</v>
      </c>
      <c r="I104" s="6">
        <v>0</v>
      </c>
      <c r="J104" s="3">
        <v>0</v>
      </c>
      <c r="K104" s="4">
        <f t="shared" si="195"/>
        <v>0</v>
      </c>
      <c r="L104" s="6">
        <v>0</v>
      </c>
      <c r="M104" s="3">
        <v>0</v>
      </c>
      <c r="N104" s="4">
        <f t="shared" si="196"/>
        <v>0</v>
      </c>
      <c r="O104" s="6">
        <v>0</v>
      </c>
      <c r="P104" s="3">
        <v>0</v>
      </c>
      <c r="Q104" s="4">
        <f t="shared" si="197"/>
        <v>0</v>
      </c>
      <c r="R104" s="6">
        <v>0</v>
      </c>
      <c r="S104" s="3">
        <v>0</v>
      </c>
      <c r="T104" s="4">
        <f t="shared" si="193"/>
        <v>0</v>
      </c>
      <c r="U104" s="3" t="e">
        <f t="shared" si="198"/>
        <v>#REF!</v>
      </c>
      <c r="V104" s="3" t="e">
        <f t="shared" si="199"/>
        <v>#REF!</v>
      </c>
      <c r="W104" s="3" t="e">
        <f t="shared" si="200"/>
        <v>#REF!</v>
      </c>
    </row>
    <row r="105" spans="2:23" ht="27" hidden="1" thickBot="1">
      <c r="B105" s="27"/>
      <c r="C105" s="29"/>
      <c r="D105" s="1">
        <v>6000</v>
      </c>
      <c r="E105" s="2" t="s">
        <v>6</v>
      </c>
      <c r="F105" s="7">
        <v>0</v>
      </c>
      <c r="G105" s="8">
        <v>0</v>
      </c>
      <c r="H105" s="4">
        <f t="shared" si="194"/>
        <v>0</v>
      </c>
      <c r="I105" s="7">
        <v>0</v>
      </c>
      <c r="J105" s="8">
        <v>0</v>
      </c>
      <c r="K105" s="4">
        <f t="shared" si="195"/>
        <v>0</v>
      </c>
      <c r="L105" s="7">
        <v>0</v>
      </c>
      <c r="M105" s="8">
        <v>0</v>
      </c>
      <c r="N105" s="4">
        <f t="shared" si="196"/>
        <v>0</v>
      </c>
      <c r="O105" s="7">
        <v>0</v>
      </c>
      <c r="P105" s="8">
        <v>0</v>
      </c>
      <c r="Q105" s="4">
        <f t="shared" si="197"/>
        <v>0</v>
      </c>
      <c r="R105" s="7">
        <v>0</v>
      </c>
      <c r="S105" s="8">
        <v>0</v>
      </c>
      <c r="T105" s="4">
        <f t="shared" si="193"/>
        <v>0</v>
      </c>
      <c r="U105" s="3">
        <f t="shared" si="198"/>
        <v>0</v>
      </c>
      <c r="V105" s="3">
        <f t="shared" si="199"/>
        <v>0</v>
      </c>
      <c r="W105" s="3">
        <f t="shared" si="200"/>
        <v>0</v>
      </c>
    </row>
    <row r="106" spans="2:23" ht="26.25" hidden="1">
      <c r="B106" s="21">
        <v>8</v>
      </c>
      <c r="C106" s="28" t="s">
        <v>25</v>
      </c>
      <c r="D106" s="28"/>
      <c r="E106" s="28"/>
      <c r="F106" s="13" t="e">
        <f>+F107+F114+F121+F128+F135</f>
        <v>#REF!</v>
      </c>
      <c r="G106" s="13" t="e">
        <f t="shared" ref="G106:W106" si="201">+G107+G114+G121+G128+G135</f>
        <v>#REF!</v>
      </c>
      <c r="H106" s="13" t="e">
        <f t="shared" si="201"/>
        <v>#REF!</v>
      </c>
      <c r="I106" s="13">
        <f t="shared" si="201"/>
        <v>0</v>
      </c>
      <c r="J106" s="13">
        <f t="shared" si="201"/>
        <v>0</v>
      </c>
      <c r="K106" s="13">
        <f t="shared" si="201"/>
        <v>0</v>
      </c>
      <c r="L106" s="13">
        <f t="shared" si="201"/>
        <v>0</v>
      </c>
      <c r="M106" s="13">
        <f t="shared" si="201"/>
        <v>0</v>
      </c>
      <c r="N106" s="13">
        <f t="shared" si="201"/>
        <v>0</v>
      </c>
      <c r="O106" s="13" t="e">
        <f t="shared" si="201"/>
        <v>#REF!</v>
      </c>
      <c r="P106" s="13" t="e">
        <f t="shared" si="201"/>
        <v>#REF!</v>
      </c>
      <c r="Q106" s="13" t="e">
        <f t="shared" si="201"/>
        <v>#REF!</v>
      </c>
      <c r="R106" s="13">
        <f t="shared" si="201"/>
        <v>0</v>
      </c>
      <c r="S106" s="13">
        <f t="shared" si="201"/>
        <v>0</v>
      </c>
      <c r="T106" s="13">
        <f t="shared" si="201"/>
        <v>0</v>
      </c>
      <c r="U106" s="13" t="e">
        <f t="shared" si="201"/>
        <v>#REF!</v>
      </c>
      <c r="V106" s="13" t="e">
        <f t="shared" si="201"/>
        <v>#REF!</v>
      </c>
      <c r="W106" s="13" t="e">
        <f t="shared" si="201"/>
        <v>#REF!</v>
      </c>
    </row>
    <row r="107" spans="2:23" ht="26.25" hidden="1">
      <c r="B107" s="22"/>
      <c r="C107" s="29">
        <v>15</v>
      </c>
      <c r="D107" s="30" t="s">
        <v>40</v>
      </c>
      <c r="E107" s="30"/>
      <c r="F107" s="14" t="e">
        <f>+SUM(F108:F113)</f>
        <v>#REF!</v>
      </c>
      <c r="G107" s="14" t="e">
        <f t="shared" ref="G107" si="202">+SUM(G108:G113)</f>
        <v>#REF!</v>
      </c>
      <c r="H107" s="14" t="e">
        <f>+SUM(H108:H113)</f>
        <v>#REF!</v>
      </c>
      <c r="I107" s="14">
        <f>+SUM(I108:I113)</f>
        <v>0</v>
      </c>
      <c r="J107" s="14">
        <f t="shared" ref="J107:K107" si="203">+SUM(J108:J113)</f>
        <v>0</v>
      </c>
      <c r="K107" s="14">
        <f t="shared" si="203"/>
        <v>0</v>
      </c>
      <c r="L107" s="14">
        <f>+SUM(L108:L113)</f>
        <v>0</v>
      </c>
      <c r="M107" s="14">
        <f t="shared" ref="M107:N107" si="204">+SUM(M108:M113)</f>
        <v>0</v>
      </c>
      <c r="N107" s="14">
        <f t="shared" si="204"/>
        <v>0</v>
      </c>
      <c r="O107" s="14" t="e">
        <f>+SUM(O108:O113)</f>
        <v>#REF!</v>
      </c>
      <c r="P107" s="14" t="e">
        <f t="shared" ref="P107:Q107" si="205">+SUM(P108:P113)</f>
        <v>#REF!</v>
      </c>
      <c r="Q107" s="14" t="e">
        <f t="shared" si="205"/>
        <v>#REF!</v>
      </c>
      <c r="R107" s="14">
        <f>+SUM(R108:R113)</f>
        <v>0</v>
      </c>
      <c r="S107" s="14">
        <f t="shared" ref="S107:T107" si="206">+SUM(S108:S113)</f>
        <v>0</v>
      </c>
      <c r="T107" s="14">
        <f t="shared" si="206"/>
        <v>0</v>
      </c>
      <c r="U107" s="14" t="e">
        <f t="shared" ref="U107:W107" si="207">+SUM(U108:U113)</f>
        <v>#REF!</v>
      </c>
      <c r="V107" s="14" t="e">
        <f t="shared" si="207"/>
        <v>#REF!</v>
      </c>
      <c r="W107" s="14" t="e">
        <f t="shared" si="207"/>
        <v>#REF!</v>
      </c>
    </row>
    <row r="108" spans="2:23" ht="26.25" hidden="1">
      <c r="B108" s="22"/>
      <c r="C108" s="29"/>
      <c r="D108" s="1">
        <v>1000</v>
      </c>
      <c r="E108" s="2" t="s">
        <v>1</v>
      </c>
      <c r="F108" s="3">
        <v>0</v>
      </c>
      <c r="G108" s="3" t="e">
        <f>+#REF!</f>
        <v>#REF!</v>
      </c>
      <c r="H108" s="4" t="e">
        <f>+F108+G108</f>
        <v>#REF!</v>
      </c>
      <c r="I108" s="3">
        <v>0</v>
      </c>
      <c r="J108" s="3">
        <v>0</v>
      </c>
      <c r="K108" s="4">
        <f>+I108+J108</f>
        <v>0</v>
      </c>
      <c r="L108" s="3">
        <v>0</v>
      </c>
      <c r="M108" s="3">
        <v>0</v>
      </c>
      <c r="N108" s="4">
        <f>+L108+M108</f>
        <v>0</v>
      </c>
      <c r="O108" s="3">
        <v>0</v>
      </c>
      <c r="P108" s="3" t="e">
        <f>+#REF!</f>
        <v>#REF!</v>
      </c>
      <c r="Q108" s="4" t="e">
        <f>+O108+P108</f>
        <v>#REF!</v>
      </c>
      <c r="R108" s="3">
        <v>0</v>
      </c>
      <c r="S108" s="3">
        <v>0</v>
      </c>
      <c r="T108" s="4">
        <f t="shared" ref="T108:T113" si="208">+R108+S108</f>
        <v>0</v>
      </c>
      <c r="U108" s="3">
        <f>+F108-I108-L108-O108-R108</f>
        <v>0</v>
      </c>
      <c r="V108" s="3" t="e">
        <f>+G108-J108-M108-P108-S108</f>
        <v>#REF!</v>
      </c>
      <c r="W108" s="3" t="e">
        <f>+H108-K108-N108-Q108-T108</f>
        <v>#REF!</v>
      </c>
    </row>
    <row r="109" spans="2:23" ht="26.25" hidden="1">
      <c r="B109" s="22"/>
      <c r="C109" s="29"/>
      <c r="D109" s="1">
        <v>2000</v>
      </c>
      <c r="E109" s="2" t="s">
        <v>2</v>
      </c>
      <c r="F109" s="6">
        <v>0</v>
      </c>
      <c r="G109" s="3" t="e">
        <f>+#REF!</f>
        <v>#REF!</v>
      </c>
      <c r="H109" s="4" t="e">
        <f t="shared" ref="H109:H113" si="209">+F109+G109</f>
        <v>#REF!</v>
      </c>
      <c r="I109" s="6">
        <v>0</v>
      </c>
      <c r="J109" s="6">
        <v>0</v>
      </c>
      <c r="K109" s="4">
        <f t="shared" ref="K109:K113" si="210">+I109+J109</f>
        <v>0</v>
      </c>
      <c r="L109" s="6">
        <v>0</v>
      </c>
      <c r="M109" s="6">
        <v>0</v>
      </c>
      <c r="N109" s="4">
        <f t="shared" ref="N109:N113" si="211">+L109+M109</f>
        <v>0</v>
      </c>
      <c r="O109" s="6">
        <v>0</v>
      </c>
      <c r="P109" s="6" t="e">
        <f>+#REF!</f>
        <v>#REF!</v>
      </c>
      <c r="Q109" s="4" t="e">
        <f t="shared" ref="Q109:Q113" si="212">+O109+P109</f>
        <v>#REF!</v>
      </c>
      <c r="R109" s="6">
        <v>0</v>
      </c>
      <c r="S109" s="6">
        <v>0</v>
      </c>
      <c r="T109" s="4">
        <f t="shared" si="208"/>
        <v>0</v>
      </c>
      <c r="U109" s="3">
        <f t="shared" ref="U109:U113" si="213">+F109-I109-L109-O109-R109</f>
        <v>0</v>
      </c>
      <c r="V109" s="3" t="e">
        <f t="shared" ref="V109:V113" si="214">+G109-J109-M109-P109-S109</f>
        <v>#REF!</v>
      </c>
      <c r="W109" s="3" t="e">
        <f t="shared" ref="W109:W113" si="215">+H109-K109-N109-Q109-T109</f>
        <v>#REF!</v>
      </c>
    </row>
    <row r="110" spans="2:23" ht="26.25" hidden="1">
      <c r="B110" s="22"/>
      <c r="C110" s="29"/>
      <c r="D110" s="1">
        <v>3000</v>
      </c>
      <c r="E110" s="2" t="s">
        <v>3</v>
      </c>
      <c r="F110" s="6" t="e">
        <f>+#REF!</f>
        <v>#REF!</v>
      </c>
      <c r="G110" s="3" t="e">
        <f>+#REF!</f>
        <v>#REF!</v>
      </c>
      <c r="H110" s="4" t="e">
        <f t="shared" si="209"/>
        <v>#REF!</v>
      </c>
      <c r="I110" s="6">
        <v>0</v>
      </c>
      <c r="J110" s="3">
        <v>0</v>
      </c>
      <c r="K110" s="4">
        <f t="shared" si="210"/>
        <v>0</v>
      </c>
      <c r="L110" s="6">
        <v>0</v>
      </c>
      <c r="M110" s="3">
        <v>0</v>
      </c>
      <c r="N110" s="4">
        <f t="shared" si="211"/>
        <v>0</v>
      </c>
      <c r="O110" s="6">
        <v>0</v>
      </c>
      <c r="P110" s="3" t="e">
        <f>+#REF!</f>
        <v>#REF!</v>
      </c>
      <c r="Q110" s="4" t="e">
        <f t="shared" si="212"/>
        <v>#REF!</v>
      </c>
      <c r="R110" s="6">
        <v>0</v>
      </c>
      <c r="S110" s="3">
        <v>0</v>
      </c>
      <c r="T110" s="4">
        <f t="shared" si="208"/>
        <v>0</v>
      </c>
      <c r="U110" s="3" t="e">
        <f t="shared" si="213"/>
        <v>#REF!</v>
      </c>
      <c r="V110" s="3" t="e">
        <f t="shared" si="214"/>
        <v>#REF!</v>
      </c>
      <c r="W110" s="3" t="e">
        <f t="shared" si="215"/>
        <v>#REF!</v>
      </c>
    </row>
    <row r="111" spans="2:23" ht="26.25" hidden="1">
      <c r="B111" s="22"/>
      <c r="C111" s="29"/>
      <c r="D111" s="1">
        <v>4000</v>
      </c>
      <c r="E111" s="2" t="s">
        <v>4</v>
      </c>
      <c r="F111" s="6">
        <v>0</v>
      </c>
      <c r="G111" s="3">
        <v>0</v>
      </c>
      <c r="H111" s="4">
        <f t="shared" si="209"/>
        <v>0</v>
      </c>
      <c r="I111" s="6">
        <v>0</v>
      </c>
      <c r="J111" s="3">
        <v>0</v>
      </c>
      <c r="K111" s="4">
        <f t="shared" si="210"/>
        <v>0</v>
      </c>
      <c r="L111" s="6">
        <v>0</v>
      </c>
      <c r="M111" s="3">
        <v>0</v>
      </c>
      <c r="N111" s="4">
        <f t="shared" si="211"/>
        <v>0</v>
      </c>
      <c r="O111" s="6">
        <v>0</v>
      </c>
      <c r="P111" s="3">
        <v>0</v>
      </c>
      <c r="Q111" s="4">
        <f t="shared" si="212"/>
        <v>0</v>
      </c>
      <c r="R111" s="6">
        <v>0</v>
      </c>
      <c r="S111" s="3">
        <v>0</v>
      </c>
      <c r="T111" s="4">
        <f t="shared" si="208"/>
        <v>0</v>
      </c>
      <c r="U111" s="3">
        <f t="shared" si="213"/>
        <v>0</v>
      </c>
      <c r="V111" s="3">
        <f t="shared" si="214"/>
        <v>0</v>
      </c>
      <c r="W111" s="3">
        <f t="shared" si="215"/>
        <v>0</v>
      </c>
    </row>
    <row r="112" spans="2:23" ht="26.25" hidden="1">
      <c r="B112" s="22"/>
      <c r="C112" s="29"/>
      <c r="D112" s="1">
        <v>5000</v>
      </c>
      <c r="E112" s="2" t="s">
        <v>5</v>
      </c>
      <c r="F112" s="6" t="e">
        <f>+#REF!</f>
        <v>#REF!</v>
      </c>
      <c r="G112" s="3" t="e">
        <f>+#REF!</f>
        <v>#REF!</v>
      </c>
      <c r="H112" s="4" t="e">
        <f t="shared" si="209"/>
        <v>#REF!</v>
      </c>
      <c r="I112" s="6">
        <v>0</v>
      </c>
      <c r="J112" s="3">
        <v>0</v>
      </c>
      <c r="K112" s="4">
        <f t="shared" si="210"/>
        <v>0</v>
      </c>
      <c r="L112" s="6">
        <v>0</v>
      </c>
      <c r="M112" s="3">
        <v>0</v>
      </c>
      <c r="N112" s="4">
        <f t="shared" si="211"/>
        <v>0</v>
      </c>
      <c r="O112" s="6" t="e">
        <f>+#REF!</f>
        <v>#REF!</v>
      </c>
      <c r="P112" s="3" t="e">
        <f>+#REF!</f>
        <v>#REF!</v>
      </c>
      <c r="Q112" s="4" t="e">
        <f t="shared" si="212"/>
        <v>#REF!</v>
      </c>
      <c r="R112" s="6">
        <v>0</v>
      </c>
      <c r="S112" s="3">
        <v>0</v>
      </c>
      <c r="T112" s="4">
        <f t="shared" si="208"/>
        <v>0</v>
      </c>
      <c r="U112" s="3" t="e">
        <f t="shared" si="213"/>
        <v>#REF!</v>
      </c>
      <c r="V112" s="3" t="e">
        <f t="shared" si="214"/>
        <v>#REF!</v>
      </c>
      <c r="W112" s="3" t="e">
        <f t="shared" si="215"/>
        <v>#REF!</v>
      </c>
    </row>
    <row r="113" spans="2:23" ht="27" hidden="1" thickBot="1">
      <c r="B113" s="22"/>
      <c r="C113" s="29"/>
      <c r="D113" s="1">
        <v>6000</v>
      </c>
      <c r="E113" s="2" t="s">
        <v>6</v>
      </c>
      <c r="F113" s="7">
        <v>0</v>
      </c>
      <c r="G113" s="8">
        <v>0</v>
      </c>
      <c r="H113" s="4">
        <f t="shared" si="209"/>
        <v>0</v>
      </c>
      <c r="I113" s="7">
        <v>0</v>
      </c>
      <c r="J113" s="8">
        <v>0</v>
      </c>
      <c r="K113" s="4">
        <f t="shared" si="210"/>
        <v>0</v>
      </c>
      <c r="L113" s="7">
        <v>0</v>
      </c>
      <c r="M113" s="8">
        <v>0</v>
      </c>
      <c r="N113" s="4">
        <f t="shared" si="211"/>
        <v>0</v>
      </c>
      <c r="O113" s="7">
        <v>0</v>
      </c>
      <c r="P113" s="8">
        <v>0</v>
      </c>
      <c r="Q113" s="4">
        <f t="shared" si="212"/>
        <v>0</v>
      </c>
      <c r="R113" s="7">
        <v>0</v>
      </c>
      <c r="S113" s="8">
        <v>0</v>
      </c>
      <c r="T113" s="4">
        <f t="shared" si="208"/>
        <v>0</v>
      </c>
      <c r="U113" s="3">
        <f t="shared" si="213"/>
        <v>0</v>
      </c>
      <c r="V113" s="3">
        <f t="shared" si="214"/>
        <v>0</v>
      </c>
      <c r="W113" s="3">
        <f t="shared" si="215"/>
        <v>0</v>
      </c>
    </row>
    <row r="114" spans="2:23" ht="51.75" hidden="1" customHeight="1">
      <c r="B114" s="22"/>
      <c r="C114" s="29">
        <v>16</v>
      </c>
      <c r="D114" s="30" t="s">
        <v>41</v>
      </c>
      <c r="E114" s="30"/>
      <c r="F114" s="14" t="e">
        <f>+SUM(F115:F120)</f>
        <v>#REF!</v>
      </c>
      <c r="G114" s="14" t="e">
        <f t="shared" ref="G114" si="216">+SUM(G115:G120)</f>
        <v>#REF!</v>
      </c>
      <c r="H114" s="14" t="e">
        <f>+SUM(H115:H120)</f>
        <v>#REF!</v>
      </c>
      <c r="I114" s="14">
        <f>+SUM(I115:I120)</f>
        <v>0</v>
      </c>
      <c r="J114" s="14">
        <f t="shared" ref="J114:K114" si="217">+SUM(J115:J120)</f>
        <v>0</v>
      </c>
      <c r="K114" s="14">
        <f t="shared" si="217"/>
        <v>0</v>
      </c>
      <c r="L114" s="14">
        <f>+SUM(L115:L120)</f>
        <v>0</v>
      </c>
      <c r="M114" s="14">
        <f t="shared" ref="M114:N114" si="218">+SUM(M115:M120)</f>
        <v>0</v>
      </c>
      <c r="N114" s="14">
        <f t="shared" si="218"/>
        <v>0</v>
      </c>
      <c r="O114" s="14">
        <f>+SUM(O115:O120)</f>
        <v>0</v>
      </c>
      <c r="P114" s="14">
        <f t="shared" ref="P114:Q114" si="219">+SUM(P115:P120)</f>
        <v>0</v>
      </c>
      <c r="Q114" s="14">
        <f t="shared" si="219"/>
        <v>0</v>
      </c>
      <c r="R114" s="14">
        <f>+SUM(R115:R120)</f>
        <v>0</v>
      </c>
      <c r="S114" s="14">
        <f t="shared" ref="S114:T114" si="220">+SUM(S115:S120)</f>
        <v>0</v>
      </c>
      <c r="T114" s="14">
        <f t="shared" si="220"/>
        <v>0</v>
      </c>
      <c r="U114" s="14" t="e">
        <f>+SUM(U115:U120)</f>
        <v>#REF!</v>
      </c>
      <c r="V114" s="14" t="e">
        <f t="shared" ref="V114" si="221">+SUM(V115:V120)</f>
        <v>#REF!</v>
      </c>
      <c r="W114" s="14" t="e">
        <f t="shared" ref="W114" si="222">+SUM(W115:W120)</f>
        <v>#REF!</v>
      </c>
    </row>
    <row r="115" spans="2:23" ht="26.25" hidden="1">
      <c r="B115" s="22"/>
      <c r="C115" s="29"/>
      <c r="D115" s="1">
        <v>1000</v>
      </c>
      <c r="E115" s="2" t="s">
        <v>1</v>
      </c>
      <c r="F115" s="3">
        <v>0</v>
      </c>
      <c r="G115" s="3">
        <v>0</v>
      </c>
      <c r="H115" s="4">
        <f>+F115+G115</f>
        <v>0</v>
      </c>
      <c r="I115" s="3">
        <v>0</v>
      </c>
      <c r="J115" s="3">
        <v>0</v>
      </c>
      <c r="K115" s="4">
        <f>+I115+J115</f>
        <v>0</v>
      </c>
      <c r="L115" s="3">
        <v>0</v>
      </c>
      <c r="M115" s="3">
        <v>0</v>
      </c>
      <c r="N115" s="4">
        <f>+L115+M115</f>
        <v>0</v>
      </c>
      <c r="O115" s="3">
        <v>0</v>
      </c>
      <c r="P115" s="3">
        <v>0</v>
      </c>
      <c r="Q115" s="4">
        <f>+O115+P115</f>
        <v>0</v>
      </c>
      <c r="R115" s="3">
        <v>0</v>
      </c>
      <c r="S115" s="3">
        <v>0</v>
      </c>
      <c r="T115" s="4">
        <f t="shared" ref="T115:T120" si="223">+R115+S115</f>
        <v>0</v>
      </c>
      <c r="U115" s="3">
        <f>+F115-I115-L115-O115-R115</f>
        <v>0</v>
      </c>
      <c r="V115" s="3">
        <f>+G115-J115-M115-P115-S115</f>
        <v>0</v>
      </c>
      <c r="W115" s="3">
        <f>+H115-K115-N115-Q115-T115</f>
        <v>0</v>
      </c>
    </row>
    <row r="116" spans="2:23" ht="26.25" hidden="1">
      <c r="B116" s="22"/>
      <c r="C116" s="29"/>
      <c r="D116" s="1">
        <v>2000</v>
      </c>
      <c r="E116" s="2" t="s">
        <v>2</v>
      </c>
      <c r="F116" s="6">
        <v>0</v>
      </c>
      <c r="G116" s="3">
        <v>0</v>
      </c>
      <c r="H116" s="4">
        <f t="shared" ref="H116:H120" si="224">+F116+G116</f>
        <v>0</v>
      </c>
      <c r="I116" s="6">
        <v>0</v>
      </c>
      <c r="J116" s="6">
        <v>0</v>
      </c>
      <c r="K116" s="4">
        <f t="shared" ref="K116:K120" si="225">+I116+J116</f>
        <v>0</v>
      </c>
      <c r="L116" s="6">
        <v>0</v>
      </c>
      <c r="M116" s="6">
        <v>0</v>
      </c>
      <c r="N116" s="4">
        <f t="shared" ref="N116:N120" si="226">+L116+M116</f>
        <v>0</v>
      </c>
      <c r="O116" s="6">
        <v>0</v>
      </c>
      <c r="P116" s="6">
        <v>0</v>
      </c>
      <c r="Q116" s="4">
        <f t="shared" ref="Q116:Q120" si="227">+O116+P116</f>
        <v>0</v>
      </c>
      <c r="R116" s="6">
        <v>0</v>
      </c>
      <c r="S116" s="6">
        <v>0</v>
      </c>
      <c r="T116" s="4">
        <f t="shared" si="223"/>
        <v>0</v>
      </c>
      <c r="U116" s="3">
        <f t="shared" ref="U116:U120" si="228">+F116-I116-L116-O116-R116</f>
        <v>0</v>
      </c>
      <c r="V116" s="3">
        <f t="shared" ref="V116:V120" si="229">+G116-J116-M116-P116-S116</f>
        <v>0</v>
      </c>
      <c r="W116" s="3">
        <f t="shared" ref="W116:W120" si="230">+H116-K116-N116-Q116-T116</f>
        <v>0</v>
      </c>
    </row>
    <row r="117" spans="2:23" ht="26.25" hidden="1">
      <c r="B117" s="22"/>
      <c r="C117" s="29"/>
      <c r="D117" s="1">
        <v>3000</v>
      </c>
      <c r="E117" s="2" t="s">
        <v>3</v>
      </c>
      <c r="F117" s="6" t="e">
        <f>+#REF!</f>
        <v>#REF!</v>
      </c>
      <c r="G117" s="3" t="e">
        <f>+#REF!</f>
        <v>#REF!</v>
      </c>
      <c r="H117" s="4" t="e">
        <f t="shared" si="224"/>
        <v>#REF!</v>
      </c>
      <c r="I117" s="6">
        <v>0</v>
      </c>
      <c r="J117" s="3">
        <v>0</v>
      </c>
      <c r="K117" s="4">
        <f t="shared" si="225"/>
        <v>0</v>
      </c>
      <c r="L117" s="6">
        <v>0</v>
      </c>
      <c r="M117" s="3">
        <v>0</v>
      </c>
      <c r="N117" s="4">
        <f t="shared" si="226"/>
        <v>0</v>
      </c>
      <c r="O117" s="6">
        <v>0</v>
      </c>
      <c r="P117" s="3">
        <v>0</v>
      </c>
      <c r="Q117" s="4">
        <f t="shared" si="227"/>
        <v>0</v>
      </c>
      <c r="R117" s="6">
        <v>0</v>
      </c>
      <c r="S117" s="3">
        <v>0</v>
      </c>
      <c r="T117" s="4">
        <f t="shared" si="223"/>
        <v>0</v>
      </c>
      <c r="U117" s="3" t="e">
        <f t="shared" si="228"/>
        <v>#REF!</v>
      </c>
      <c r="V117" s="3" t="e">
        <f t="shared" si="229"/>
        <v>#REF!</v>
      </c>
      <c r="W117" s="3" t="e">
        <f t="shared" si="230"/>
        <v>#REF!</v>
      </c>
    </row>
    <row r="118" spans="2:23" ht="26.25" hidden="1">
      <c r="B118" s="22"/>
      <c r="C118" s="29"/>
      <c r="D118" s="1">
        <v>4000</v>
      </c>
      <c r="E118" s="2" t="s">
        <v>4</v>
      </c>
      <c r="F118" s="6">
        <v>0</v>
      </c>
      <c r="G118" s="3">
        <v>0</v>
      </c>
      <c r="H118" s="4">
        <f t="shared" si="224"/>
        <v>0</v>
      </c>
      <c r="I118" s="6">
        <v>0</v>
      </c>
      <c r="J118" s="3">
        <v>0</v>
      </c>
      <c r="K118" s="4">
        <f t="shared" si="225"/>
        <v>0</v>
      </c>
      <c r="L118" s="6">
        <v>0</v>
      </c>
      <c r="M118" s="3">
        <v>0</v>
      </c>
      <c r="N118" s="4">
        <f t="shared" si="226"/>
        <v>0</v>
      </c>
      <c r="O118" s="6">
        <v>0</v>
      </c>
      <c r="P118" s="3">
        <v>0</v>
      </c>
      <c r="Q118" s="4">
        <f t="shared" si="227"/>
        <v>0</v>
      </c>
      <c r="R118" s="6">
        <v>0</v>
      </c>
      <c r="S118" s="3">
        <v>0</v>
      </c>
      <c r="T118" s="4">
        <f t="shared" si="223"/>
        <v>0</v>
      </c>
      <c r="U118" s="3">
        <f t="shared" si="228"/>
        <v>0</v>
      </c>
      <c r="V118" s="3">
        <f t="shared" si="229"/>
        <v>0</v>
      </c>
      <c r="W118" s="3">
        <f t="shared" si="230"/>
        <v>0</v>
      </c>
    </row>
    <row r="119" spans="2:23" ht="26.25" hidden="1">
      <c r="B119" s="22"/>
      <c r="C119" s="29"/>
      <c r="D119" s="1">
        <v>5000</v>
      </c>
      <c r="E119" s="2" t="s">
        <v>5</v>
      </c>
      <c r="F119" s="6">
        <v>0</v>
      </c>
      <c r="G119" s="3">
        <v>0</v>
      </c>
      <c r="H119" s="4">
        <f t="shared" si="224"/>
        <v>0</v>
      </c>
      <c r="I119" s="6">
        <v>0</v>
      </c>
      <c r="J119" s="3">
        <v>0</v>
      </c>
      <c r="K119" s="4">
        <f t="shared" si="225"/>
        <v>0</v>
      </c>
      <c r="L119" s="6">
        <v>0</v>
      </c>
      <c r="M119" s="3">
        <v>0</v>
      </c>
      <c r="N119" s="4">
        <f t="shared" si="226"/>
        <v>0</v>
      </c>
      <c r="O119" s="6">
        <v>0</v>
      </c>
      <c r="P119" s="3">
        <v>0</v>
      </c>
      <c r="Q119" s="4">
        <f t="shared" si="227"/>
        <v>0</v>
      </c>
      <c r="R119" s="6">
        <v>0</v>
      </c>
      <c r="S119" s="3">
        <v>0</v>
      </c>
      <c r="T119" s="4">
        <f t="shared" si="223"/>
        <v>0</v>
      </c>
      <c r="U119" s="3">
        <f t="shared" si="228"/>
        <v>0</v>
      </c>
      <c r="V119" s="3">
        <f t="shared" si="229"/>
        <v>0</v>
      </c>
      <c r="W119" s="3">
        <f t="shared" si="230"/>
        <v>0</v>
      </c>
    </row>
    <row r="120" spans="2:23" ht="27" hidden="1" thickBot="1">
      <c r="B120" s="22"/>
      <c r="C120" s="29"/>
      <c r="D120" s="1">
        <v>6000</v>
      </c>
      <c r="E120" s="2" t="s">
        <v>6</v>
      </c>
      <c r="F120" s="7">
        <v>0</v>
      </c>
      <c r="G120" s="8">
        <v>0</v>
      </c>
      <c r="H120" s="4">
        <f t="shared" si="224"/>
        <v>0</v>
      </c>
      <c r="I120" s="7">
        <v>0</v>
      </c>
      <c r="J120" s="8">
        <v>0</v>
      </c>
      <c r="K120" s="4">
        <f t="shared" si="225"/>
        <v>0</v>
      </c>
      <c r="L120" s="7">
        <v>0</v>
      </c>
      <c r="M120" s="8">
        <v>0</v>
      </c>
      <c r="N120" s="4">
        <f t="shared" si="226"/>
        <v>0</v>
      </c>
      <c r="O120" s="7">
        <v>0</v>
      </c>
      <c r="P120" s="8">
        <v>0</v>
      </c>
      <c r="Q120" s="4">
        <f t="shared" si="227"/>
        <v>0</v>
      </c>
      <c r="R120" s="7">
        <v>0</v>
      </c>
      <c r="S120" s="8">
        <v>0</v>
      </c>
      <c r="T120" s="4">
        <f t="shared" si="223"/>
        <v>0</v>
      </c>
      <c r="U120" s="3">
        <f t="shared" si="228"/>
        <v>0</v>
      </c>
      <c r="V120" s="3">
        <f t="shared" si="229"/>
        <v>0</v>
      </c>
      <c r="W120" s="3">
        <f t="shared" si="230"/>
        <v>0</v>
      </c>
    </row>
    <row r="121" spans="2:23" ht="51.75" hidden="1" customHeight="1">
      <c r="B121" s="22"/>
      <c r="C121" s="29">
        <v>17</v>
      </c>
      <c r="D121" s="33" t="s">
        <v>26</v>
      </c>
      <c r="E121" s="33"/>
      <c r="F121" s="14" t="e">
        <f>+SUM(F122:F127)</f>
        <v>#REF!</v>
      </c>
      <c r="G121" s="14" t="e">
        <f t="shared" ref="G121" si="231">+SUM(G122:G127)</f>
        <v>#REF!</v>
      </c>
      <c r="H121" s="14" t="e">
        <f>+SUM(H122:H127)</f>
        <v>#REF!</v>
      </c>
      <c r="I121" s="14">
        <f>+SUM(I122:I127)</f>
        <v>0</v>
      </c>
      <c r="J121" s="14">
        <f t="shared" ref="J121:K121" si="232">+SUM(J122:J127)</f>
        <v>0</v>
      </c>
      <c r="K121" s="14">
        <f t="shared" si="232"/>
        <v>0</v>
      </c>
      <c r="L121" s="14">
        <f>+SUM(L122:L127)</f>
        <v>0</v>
      </c>
      <c r="M121" s="14">
        <f t="shared" ref="M121:N121" si="233">+SUM(M122:M127)</f>
        <v>0</v>
      </c>
      <c r="N121" s="14">
        <f t="shared" si="233"/>
        <v>0</v>
      </c>
      <c r="O121" s="14">
        <f>+SUM(O122:O127)</f>
        <v>0</v>
      </c>
      <c r="P121" s="14">
        <f t="shared" ref="P121:Q121" si="234">+SUM(P122:P127)</f>
        <v>0</v>
      </c>
      <c r="Q121" s="14">
        <f t="shared" si="234"/>
        <v>0</v>
      </c>
      <c r="R121" s="14">
        <f>+SUM(R122:R127)</f>
        <v>0</v>
      </c>
      <c r="S121" s="14">
        <f t="shared" ref="S121:T121" si="235">+SUM(S122:S127)</f>
        <v>0</v>
      </c>
      <c r="T121" s="14">
        <f t="shared" si="235"/>
        <v>0</v>
      </c>
      <c r="U121" s="14" t="e">
        <f>+SUM(U122:U127)</f>
        <v>#REF!</v>
      </c>
      <c r="V121" s="14" t="e">
        <f t="shared" ref="V121" si="236">+SUM(V122:V127)</f>
        <v>#REF!</v>
      </c>
      <c r="W121" s="14" t="e">
        <f t="shared" ref="W121" si="237">+SUM(W122:W127)</f>
        <v>#REF!</v>
      </c>
    </row>
    <row r="122" spans="2:23" ht="26.25" hidden="1">
      <c r="B122" s="22"/>
      <c r="C122" s="29"/>
      <c r="D122" s="1">
        <v>1000</v>
      </c>
      <c r="E122" s="2" t="s">
        <v>1</v>
      </c>
      <c r="F122" s="3">
        <v>0</v>
      </c>
      <c r="G122" s="3">
        <v>0</v>
      </c>
      <c r="H122" s="4">
        <f>+F122+G122</f>
        <v>0</v>
      </c>
      <c r="I122" s="3">
        <v>0</v>
      </c>
      <c r="J122" s="3">
        <v>0</v>
      </c>
      <c r="K122" s="4">
        <f>+I122+J122</f>
        <v>0</v>
      </c>
      <c r="L122" s="3">
        <v>0</v>
      </c>
      <c r="M122" s="3">
        <v>0</v>
      </c>
      <c r="N122" s="4">
        <f>+L122+M122</f>
        <v>0</v>
      </c>
      <c r="O122" s="3">
        <v>0</v>
      </c>
      <c r="P122" s="3">
        <v>0</v>
      </c>
      <c r="Q122" s="4">
        <f>+O122+P122</f>
        <v>0</v>
      </c>
      <c r="R122" s="3">
        <v>0</v>
      </c>
      <c r="S122" s="3">
        <v>0</v>
      </c>
      <c r="T122" s="4">
        <f t="shared" ref="T122:T127" si="238">+R122+S122</f>
        <v>0</v>
      </c>
      <c r="U122" s="3">
        <f>+F122-I122-L122-O122-R122</f>
        <v>0</v>
      </c>
      <c r="V122" s="3">
        <f>+G122-J122-M122-P122-S122</f>
        <v>0</v>
      </c>
      <c r="W122" s="3">
        <f>+H122-K122-N122-Q122-T122</f>
        <v>0</v>
      </c>
    </row>
    <row r="123" spans="2:23" ht="26.25" hidden="1">
      <c r="B123" s="22"/>
      <c r="C123" s="29"/>
      <c r="D123" s="1">
        <v>2000</v>
      </c>
      <c r="E123" s="2" t="s">
        <v>2</v>
      </c>
      <c r="F123" s="6">
        <v>0</v>
      </c>
      <c r="G123" s="3">
        <v>0</v>
      </c>
      <c r="H123" s="4">
        <f t="shared" ref="H123:H127" si="239">+F123+G123</f>
        <v>0</v>
      </c>
      <c r="I123" s="6">
        <v>0</v>
      </c>
      <c r="J123" s="6">
        <v>0</v>
      </c>
      <c r="K123" s="4">
        <f t="shared" ref="K123:K127" si="240">+I123+J123</f>
        <v>0</v>
      </c>
      <c r="L123" s="6">
        <v>0</v>
      </c>
      <c r="M123" s="6">
        <v>0</v>
      </c>
      <c r="N123" s="4">
        <f t="shared" ref="N123:N127" si="241">+L123+M123</f>
        <v>0</v>
      </c>
      <c r="O123" s="6">
        <v>0</v>
      </c>
      <c r="P123" s="6">
        <v>0</v>
      </c>
      <c r="Q123" s="4">
        <f t="shared" ref="Q123:Q127" si="242">+O123+P123</f>
        <v>0</v>
      </c>
      <c r="R123" s="6">
        <v>0</v>
      </c>
      <c r="S123" s="6">
        <v>0</v>
      </c>
      <c r="T123" s="4">
        <f t="shared" si="238"/>
        <v>0</v>
      </c>
      <c r="U123" s="3">
        <f t="shared" ref="U123:U127" si="243">+F123-I123-L123-O123-R123</f>
        <v>0</v>
      </c>
      <c r="V123" s="3">
        <f t="shared" ref="V123:V127" si="244">+G123-J123-M123-P123-S123</f>
        <v>0</v>
      </c>
      <c r="W123" s="3">
        <f t="shared" ref="W123:W127" si="245">+H123-K123-N123-Q123-T123</f>
        <v>0</v>
      </c>
    </row>
    <row r="124" spans="2:23" ht="26.25" hidden="1">
      <c r="B124" s="22"/>
      <c r="C124" s="29"/>
      <c r="D124" s="1">
        <v>3000</v>
      </c>
      <c r="E124" s="2" t="s">
        <v>3</v>
      </c>
      <c r="F124" s="6" t="e">
        <f>+#REF!</f>
        <v>#REF!</v>
      </c>
      <c r="G124" s="3" t="e">
        <f>+#REF!</f>
        <v>#REF!</v>
      </c>
      <c r="H124" s="4" t="e">
        <f t="shared" si="239"/>
        <v>#REF!</v>
      </c>
      <c r="I124" s="6">
        <v>0</v>
      </c>
      <c r="J124" s="3">
        <v>0</v>
      </c>
      <c r="K124" s="4">
        <f t="shared" si="240"/>
        <v>0</v>
      </c>
      <c r="L124" s="6">
        <v>0</v>
      </c>
      <c r="M124" s="3">
        <v>0</v>
      </c>
      <c r="N124" s="4">
        <f t="shared" si="241"/>
        <v>0</v>
      </c>
      <c r="O124" s="6">
        <v>0</v>
      </c>
      <c r="P124" s="3">
        <v>0</v>
      </c>
      <c r="Q124" s="4">
        <f t="shared" si="242"/>
        <v>0</v>
      </c>
      <c r="R124" s="6">
        <v>0</v>
      </c>
      <c r="S124" s="3">
        <v>0</v>
      </c>
      <c r="T124" s="4">
        <f t="shared" si="238"/>
        <v>0</v>
      </c>
      <c r="U124" s="3" t="e">
        <f t="shared" si="243"/>
        <v>#REF!</v>
      </c>
      <c r="V124" s="3" t="e">
        <f t="shared" si="244"/>
        <v>#REF!</v>
      </c>
      <c r="W124" s="3" t="e">
        <f t="shared" si="245"/>
        <v>#REF!</v>
      </c>
    </row>
    <row r="125" spans="2:23" ht="26.25" hidden="1">
      <c r="B125" s="22"/>
      <c r="C125" s="29"/>
      <c r="D125" s="1">
        <v>4000</v>
      </c>
      <c r="E125" s="2" t="s">
        <v>4</v>
      </c>
      <c r="F125" s="6">
        <v>0</v>
      </c>
      <c r="G125" s="3">
        <v>0</v>
      </c>
      <c r="H125" s="4">
        <f t="shared" si="239"/>
        <v>0</v>
      </c>
      <c r="I125" s="6">
        <v>0</v>
      </c>
      <c r="J125" s="3">
        <v>0</v>
      </c>
      <c r="K125" s="4">
        <f t="shared" si="240"/>
        <v>0</v>
      </c>
      <c r="L125" s="6">
        <v>0</v>
      </c>
      <c r="M125" s="3">
        <v>0</v>
      </c>
      <c r="N125" s="4">
        <f t="shared" si="241"/>
        <v>0</v>
      </c>
      <c r="O125" s="6">
        <v>0</v>
      </c>
      <c r="P125" s="3">
        <v>0</v>
      </c>
      <c r="Q125" s="4">
        <f t="shared" si="242"/>
        <v>0</v>
      </c>
      <c r="R125" s="6">
        <v>0</v>
      </c>
      <c r="S125" s="3">
        <v>0</v>
      </c>
      <c r="T125" s="4">
        <f t="shared" si="238"/>
        <v>0</v>
      </c>
      <c r="U125" s="3">
        <f t="shared" si="243"/>
        <v>0</v>
      </c>
      <c r="V125" s="3">
        <f t="shared" si="244"/>
        <v>0</v>
      </c>
      <c r="W125" s="3">
        <f t="shared" si="245"/>
        <v>0</v>
      </c>
    </row>
    <row r="126" spans="2:23" ht="26.25" hidden="1">
      <c r="B126" s="22"/>
      <c r="C126" s="29"/>
      <c r="D126" s="1">
        <v>5000</v>
      </c>
      <c r="E126" s="2" t="s">
        <v>5</v>
      </c>
      <c r="F126" s="6" t="e">
        <f>+#REF!</f>
        <v>#REF!</v>
      </c>
      <c r="G126" s="6" t="e">
        <f>+#REF!</f>
        <v>#REF!</v>
      </c>
      <c r="H126" s="4" t="e">
        <f t="shared" si="239"/>
        <v>#REF!</v>
      </c>
      <c r="I126" s="6">
        <v>0</v>
      </c>
      <c r="J126" s="3">
        <v>0</v>
      </c>
      <c r="K126" s="4">
        <f t="shared" si="240"/>
        <v>0</v>
      </c>
      <c r="L126" s="6">
        <v>0</v>
      </c>
      <c r="M126" s="3">
        <v>0</v>
      </c>
      <c r="N126" s="4">
        <f t="shared" si="241"/>
        <v>0</v>
      </c>
      <c r="O126" s="6">
        <v>0</v>
      </c>
      <c r="P126" s="3">
        <v>0</v>
      </c>
      <c r="Q126" s="4">
        <f t="shared" si="242"/>
        <v>0</v>
      </c>
      <c r="R126" s="6">
        <v>0</v>
      </c>
      <c r="S126" s="3">
        <v>0</v>
      </c>
      <c r="T126" s="4">
        <f t="shared" si="238"/>
        <v>0</v>
      </c>
      <c r="U126" s="3" t="e">
        <f t="shared" si="243"/>
        <v>#REF!</v>
      </c>
      <c r="V126" s="3" t="e">
        <f t="shared" si="244"/>
        <v>#REF!</v>
      </c>
      <c r="W126" s="3" t="e">
        <f t="shared" si="245"/>
        <v>#REF!</v>
      </c>
    </row>
    <row r="127" spans="2:23" ht="27" hidden="1" thickBot="1">
      <c r="B127" s="22"/>
      <c r="C127" s="31"/>
      <c r="D127" s="9">
        <v>6000</v>
      </c>
      <c r="E127" s="10" t="s">
        <v>6</v>
      </c>
      <c r="F127" s="6">
        <v>0</v>
      </c>
      <c r="G127" s="3">
        <v>0</v>
      </c>
      <c r="H127" s="4">
        <f t="shared" si="239"/>
        <v>0</v>
      </c>
      <c r="I127" s="7">
        <v>0</v>
      </c>
      <c r="J127" s="8">
        <v>0</v>
      </c>
      <c r="K127" s="4">
        <f t="shared" si="240"/>
        <v>0</v>
      </c>
      <c r="L127" s="7">
        <v>0</v>
      </c>
      <c r="M127" s="8">
        <v>0</v>
      </c>
      <c r="N127" s="4">
        <f t="shared" si="241"/>
        <v>0</v>
      </c>
      <c r="O127" s="7">
        <v>0</v>
      </c>
      <c r="P127" s="8">
        <v>0</v>
      </c>
      <c r="Q127" s="4">
        <f t="shared" si="242"/>
        <v>0</v>
      </c>
      <c r="R127" s="7">
        <v>0</v>
      </c>
      <c r="S127" s="8">
        <v>0</v>
      </c>
      <c r="T127" s="4">
        <f t="shared" si="238"/>
        <v>0</v>
      </c>
      <c r="U127" s="3">
        <f t="shared" si="243"/>
        <v>0</v>
      </c>
      <c r="V127" s="3">
        <f t="shared" si="244"/>
        <v>0</v>
      </c>
      <c r="W127" s="3">
        <f t="shared" si="245"/>
        <v>0</v>
      </c>
    </row>
    <row r="128" spans="2:23" ht="26.25" hidden="1">
      <c r="B128" s="22"/>
      <c r="C128" s="29">
        <v>18</v>
      </c>
      <c r="D128" s="33" t="s">
        <v>8</v>
      </c>
      <c r="E128" s="33"/>
      <c r="F128" s="14" t="e">
        <f>+SUM(F129:F134)</f>
        <v>#REF!</v>
      </c>
      <c r="G128" s="14" t="e">
        <f t="shared" ref="G128" si="246">+SUM(G129:G134)</f>
        <v>#REF!</v>
      </c>
      <c r="H128" s="14" t="e">
        <f>+SUM(H129:H134)</f>
        <v>#REF!</v>
      </c>
      <c r="I128" s="14">
        <f>+SUM(I129:I134)</f>
        <v>0</v>
      </c>
      <c r="J128" s="14">
        <f t="shared" ref="J128:K128" si="247">+SUM(J129:J134)</f>
        <v>0</v>
      </c>
      <c r="K128" s="14">
        <f t="shared" si="247"/>
        <v>0</v>
      </c>
      <c r="L128" s="14">
        <f>+SUM(L129:L134)</f>
        <v>0</v>
      </c>
      <c r="M128" s="14">
        <f t="shared" ref="M128:N128" si="248">+SUM(M129:M134)</f>
        <v>0</v>
      </c>
      <c r="N128" s="14">
        <f t="shared" si="248"/>
        <v>0</v>
      </c>
      <c r="O128" s="14">
        <f>+SUM(O129:O134)</f>
        <v>0</v>
      </c>
      <c r="P128" s="14">
        <f t="shared" ref="P128:Q128" si="249">+SUM(P129:P134)</f>
        <v>0</v>
      </c>
      <c r="Q128" s="14">
        <f t="shared" si="249"/>
        <v>0</v>
      </c>
      <c r="R128" s="14">
        <f>+SUM(R129:R134)</f>
        <v>0</v>
      </c>
      <c r="S128" s="14">
        <f t="shared" ref="S128:T128" si="250">+SUM(S129:S134)</f>
        <v>0</v>
      </c>
      <c r="T128" s="14">
        <f t="shared" si="250"/>
        <v>0</v>
      </c>
      <c r="U128" s="14" t="e">
        <f>+SUM(U129:U134)</f>
        <v>#REF!</v>
      </c>
      <c r="V128" s="14" t="e">
        <f t="shared" ref="V128" si="251">+SUM(V129:V134)</f>
        <v>#REF!</v>
      </c>
      <c r="W128" s="14" t="e">
        <f t="shared" ref="W128" si="252">+SUM(W129:W134)</f>
        <v>#REF!</v>
      </c>
    </row>
    <row r="129" spans="2:23" ht="26.25" hidden="1">
      <c r="B129" s="22"/>
      <c r="C129" s="29"/>
      <c r="D129" s="1">
        <v>1000</v>
      </c>
      <c r="E129" s="2" t="s">
        <v>1</v>
      </c>
      <c r="F129" s="3">
        <v>0</v>
      </c>
      <c r="G129" s="3">
        <v>0</v>
      </c>
      <c r="H129" s="4">
        <f>+F129+G129</f>
        <v>0</v>
      </c>
      <c r="I129" s="3">
        <v>0</v>
      </c>
      <c r="J129" s="3">
        <v>0</v>
      </c>
      <c r="K129" s="4">
        <f>+I129+J129</f>
        <v>0</v>
      </c>
      <c r="L129" s="3">
        <v>0</v>
      </c>
      <c r="M129" s="3">
        <v>0</v>
      </c>
      <c r="N129" s="4">
        <f>+L129+M129</f>
        <v>0</v>
      </c>
      <c r="O129" s="3">
        <v>0</v>
      </c>
      <c r="P129" s="3">
        <v>0</v>
      </c>
      <c r="Q129" s="4">
        <f>+O129+P129</f>
        <v>0</v>
      </c>
      <c r="R129" s="3">
        <v>0</v>
      </c>
      <c r="S129" s="3">
        <v>0</v>
      </c>
      <c r="T129" s="4">
        <f t="shared" ref="T129:T134" si="253">+R129+S129</f>
        <v>0</v>
      </c>
      <c r="U129" s="3">
        <f>+F129-I129-L129-O129-R129</f>
        <v>0</v>
      </c>
      <c r="V129" s="3">
        <f>+G129-J129-M129-P129-S129</f>
        <v>0</v>
      </c>
      <c r="W129" s="3">
        <f>+H129-K129-N129-Q129-T129</f>
        <v>0</v>
      </c>
    </row>
    <row r="130" spans="2:23" ht="26.25" hidden="1">
      <c r="B130" s="22"/>
      <c r="C130" s="29"/>
      <c r="D130" s="1">
        <v>2000</v>
      </c>
      <c r="E130" s="2" t="s">
        <v>2</v>
      </c>
      <c r="F130" s="6">
        <v>0</v>
      </c>
      <c r="G130" s="3">
        <v>0</v>
      </c>
      <c r="H130" s="4">
        <f t="shared" ref="H130:H134" si="254">+F130+G130</f>
        <v>0</v>
      </c>
      <c r="I130" s="6">
        <v>0</v>
      </c>
      <c r="J130" s="6">
        <v>0</v>
      </c>
      <c r="K130" s="4">
        <f t="shared" ref="K130:K134" si="255">+I130+J130</f>
        <v>0</v>
      </c>
      <c r="L130" s="6">
        <v>0</v>
      </c>
      <c r="M130" s="6">
        <v>0</v>
      </c>
      <c r="N130" s="4">
        <f t="shared" ref="N130:N134" si="256">+L130+M130</f>
        <v>0</v>
      </c>
      <c r="O130" s="6">
        <v>0</v>
      </c>
      <c r="P130" s="6">
        <v>0</v>
      </c>
      <c r="Q130" s="4">
        <f t="shared" ref="Q130:Q134" si="257">+O130+P130</f>
        <v>0</v>
      </c>
      <c r="R130" s="6">
        <v>0</v>
      </c>
      <c r="S130" s="6">
        <v>0</v>
      </c>
      <c r="T130" s="4">
        <f t="shared" si="253"/>
        <v>0</v>
      </c>
      <c r="U130" s="3">
        <f t="shared" ref="U130:U134" si="258">+F130-I130-L130-O130-R130</f>
        <v>0</v>
      </c>
      <c r="V130" s="3">
        <f t="shared" ref="V130:V134" si="259">+G130-J130-M130-P130-S130</f>
        <v>0</v>
      </c>
      <c r="W130" s="3">
        <f t="shared" ref="W130:W134" si="260">+H130-K130-N130-Q130-T130</f>
        <v>0</v>
      </c>
    </row>
    <row r="131" spans="2:23" ht="26.25" hidden="1">
      <c r="B131" s="22"/>
      <c r="C131" s="29"/>
      <c r="D131" s="1">
        <v>3000</v>
      </c>
      <c r="E131" s="2" t="s">
        <v>3</v>
      </c>
      <c r="F131" s="6" t="e">
        <f>+#REF!</f>
        <v>#REF!</v>
      </c>
      <c r="G131" s="6" t="e">
        <f>+#REF!</f>
        <v>#REF!</v>
      </c>
      <c r="H131" s="4" t="e">
        <f t="shared" si="254"/>
        <v>#REF!</v>
      </c>
      <c r="I131" s="6">
        <v>0</v>
      </c>
      <c r="J131" s="3">
        <v>0</v>
      </c>
      <c r="K131" s="4">
        <f t="shared" si="255"/>
        <v>0</v>
      </c>
      <c r="L131" s="6">
        <v>0</v>
      </c>
      <c r="M131" s="3">
        <v>0</v>
      </c>
      <c r="N131" s="4">
        <f t="shared" si="256"/>
        <v>0</v>
      </c>
      <c r="O131" s="6">
        <v>0</v>
      </c>
      <c r="P131" s="3">
        <v>0</v>
      </c>
      <c r="Q131" s="4">
        <f t="shared" si="257"/>
        <v>0</v>
      </c>
      <c r="R131" s="6">
        <v>0</v>
      </c>
      <c r="S131" s="3">
        <v>0</v>
      </c>
      <c r="T131" s="4">
        <f t="shared" si="253"/>
        <v>0</v>
      </c>
      <c r="U131" s="3" t="e">
        <f t="shared" si="258"/>
        <v>#REF!</v>
      </c>
      <c r="V131" s="3" t="e">
        <f t="shared" si="259"/>
        <v>#REF!</v>
      </c>
      <c r="W131" s="3" t="e">
        <f t="shared" si="260"/>
        <v>#REF!</v>
      </c>
    </row>
    <row r="132" spans="2:23" ht="26.25" hidden="1">
      <c r="B132" s="22"/>
      <c r="C132" s="29"/>
      <c r="D132" s="1">
        <v>4000</v>
      </c>
      <c r="E132" s="2" t="s">
        <v>4</v>
      </c>
      <c r="F132" s="6">
        <v>0</v>
      </c>
      <c r="G132" s="3">
        <v>0</v>
      </c>
      <c r="H132" s="4">
        <f t="shared" si="254"/>
        <v>0</v>
      </c>
      <c r="I132" s="6">
        <v>0</v>
      </c>
      <c r="J132" s="3">
        <v>0</v>
      </c>
      <c r="K132" s="4">
        <f t="shared" si="255"/>
        <v>0</v>
      </c>
      <c r="L132" s="6">
        <v>0</v>
      </c>
      <c r="M132" s="3">
        <v>0</v>
      </c>
      <c r="N132" s="4">
        <f t="shared" si="256"/>
        <v>0</v>
      </c>
      <c r="O132" s="6">
        <v>0</v>
      </c>
      <c r="P132" s="3">
        <v>0</v>
      </c>
      <c r="Q132" s="4">
        <f t="shared" si="257"/>
        <v>0</v>
      </c>
      <c r="R132" s="6">
        <v>0</v>
      </c>
      <c r="S132" s="3">
        <v>0</v>
      </c>
      <c r="T132" s="4">
        <f t="shared" si="253"/>
        <v>0</v>
      </c>
      <c r="U132" s="3">
        <f t="shared" si="258"/>
        <v>0</v>
      </c>
      <c r="V132" s="3">
        <f t="shared" si="259"/>
        <v>0</v>
      </c>
      <c r="W132" s="3">
        <f t="shared" si="260"/>
        <v>0</v>
      </c>
    </row>
    <row r="133" spans="2:23" ht="26.25" hidden="1">
      <c r="B133" s="22"/>
      <c r="C133" s="29"/>
      <c r="D133" s="1">
        <v>5000</v>
      </c>
      <c r="E133" s="2" t="s">
        <v>5</v>
      </c>
      <c r="F133" s="6" t="e">
        <f>+#REF!</f>
        <v>#REF!</v>
      </c>
      <c r="G133" s="6" t="e">
        <f>+#REF!</f>
        <v>#REF!</v>
      </c>
      <c r="H133" s="4" t="e">
        <f t="shared" si="254"/>
        <v>#REF!</v>
      </c>
      <c r="I133" s="6">
        <v>0</v>
      </c>
      <c r="J133" s="3">
        <v>0</v>
      </c>
      <c r="K133" s="4">
        <f t="shared" si="255"/>
        <v>0</v>
      </c>
      <c r="L133" s="6">
        <v>0</v>
      </c>
      <c r="M133" s="3">
        <v>0</v>
      </c>
      <c r="N133" s="4">
        <f t="shared" si="256"/>
        <v>0</v>
      </c>
      <c r="O133" s="6">
        <v>0</v>
      </c>
      <c r="P133" s="3">
        <v>0</v>
      </c>
      <c r="Q133" s="4">
        <f t="shared" si="257"/>
        <v>0</v>
      </c>
      <c r="R133" s="6">
        <v>0</v>
      </c>
      <c r="S133" s="3">
        <v>0</v>
      </c>
      <c r="T133" s="4">
        <f t="shared" si="253"/>
        <v>0</v>
      </c>
      <c r="U133" s="3" t="e">
        <f t="shared" si="258"/>
        <v>#REF!</v>
      </c>
      <c r="V133" s="3" t="e">
        <f t="shared" si="259"/>
        <v>#REF!</v>
      </c>
      <c r="W133" s="3" t="e">
        <f t="shared" si="260"/>
        <v>#REF!</v>
      </c>
    </row>
    <row r="134" spans="2:23" ht="27" hidden="1" thickBot="1">
      <c r="B134" s="22"/>
      <c r="C134" s="31"/>
      <c r="D134" s="9">
        <v>6000</v>
      </c>
      <c r="E134" s="10" t="s">
        <v>6</v>
      </c>
      <c r="F134" s="7">
        <v>0</v>
      </c>
      <c r="G134" s="8">
        <v>0</v>
      </c>
      <c r="H134" s="4">
        <f t="shared" si="254"/>
        <v>0</v>
      </c>
      <c r="I134" s="7">
        <v>0</v>
      </c>
      <c r="J134" s="8">
        <v>0</v>
      </c>
      <c r="K134" s="4">
        <f t="shared" si="255"/>
        <v>0</v>
      </c>
      <c r="L134" s="7">
        <v>0</v>
      </c>
      <c r="M134" s="8">
        <v>0</v>
      </c>
      <c r="N134" s="4">
        <f t="shared" si="256"/>
        <v>0</v>
      </c>
      <c r="O134" s="7">
        <v>0</v>
      </c>
      <c r="P134" s="8">
        <v>0</v>
      </c>
      <c r="Q134" s="4">
        <f t="shared" si="257"/>
        <v>0</v>
      </c>
      <c r="R134" s="7">
        <v>0</v>
      </c>
      <c r="S134" s="8">
        <v>0</v>
      </c>
      <c r="T134" s="4">
        <f t="shared" si="253"/>
        <v>0</v>
      </c>
      <c r="U134" s="3">
        <f t="shared" si="258"/>
        <v>0</v>
      </c>
      <c r="V134" s="3">
        <f t="shared" si="259"/>
        <v>0</v>
      </c>
      <c r="W134" s="3">
        <f t="shared" si="260"/>
        <v>0</v>
      </c>
    </row>
    <row r="135" spans="2:23" ht="26.25" hidden="1">
      <c r="B135" s="22"/>
      <c r="C135" s="29">
        <v>19</v>
      </c>
      <c r="D135" s="30" t="s">
        <v>9</v>
      </c>
      <c r="E135" s="30"/>
      <c r="F135" s="14" t="e">
        <f>+SUM(F136:F141)</f>
        <v>#REF!</v>
      </c>
      <c r="G135" s="14" t="e">
        <f t="shared" ref="G135" si="261">+SUM(G136:G141)</f>
        <v>#REF!</v>
      </c>
      <c r="H135" s="14" t="e">
        <f>+SUM(H136:H141)</f>
        <v>#REF!</v>
      </c>
      <c r="I135" s="14">
        <f>+SUM(I136:I141)</f>
        <v>0</v>
      </c>
      <c r="J135" s="14">
        <f t="shared" ref="J135:K135" si="262">+SUM(J136:J141)</f>
        <v>0</v>
      </c>
      <c r="K135" s="14">
        <f t="shared" si="262"/>
        <v>0</v>
      </c>
      <c r="L135" s="14">
        <f>+SUM(L136:L141)</f>
        <v>0</v>
      </c>
      <c r="M135" s="14">
        <f t="shared" ref="M135:N135" si="263">+SUM(M136:M141)</f>
        <v>0</v>
      </c>
      <c r="N135" s="14">
        <f t="shared" si="263"/>
        <v>0</v>
      </c>
      <c r="O135" s="14">
        <f>+SUM(O136:O141)</f>
        <v>0</v>
      </c>
      <c r="P135" s="14" t="e">
        <f t="shared" ref="P135:Q135" si="264">+SUM(P136:P141)</f>
        <v>#REF!</v>
      </c>
      <c r="Q135" s="14" t="e">
        <f t="shared" si="264"/>
        <v>#REF!</v>
      </c>
      <c r="R135" s="14">
        <f>+SUM(R136:R141)</f>
        <v>0</v>
      </c>
      <c r="S135" s="14">
        <f t="shared" ref="S135:T135" si="265">+SUM(S136:S141)</f>
        <v>0</v>
      </c>
      <c r="T135" s="14">
        <f t="shared" si="265"/>
        <v>0</v>
      </c>
      <c r="U135" s="14" t="e">
        <f>+SUM(U136:U141)</f>
        <v>#REF!</v>
      </c>
      <c r="V135" s="14" t="e">
        <f t="shared" ref="V135" si="266">+SUM(V136:V141)</f>
        <v>#REF!</v>
      </c>
      <c r="W135" s="14" t="e">
        <f t="shared" ref="W135" si="267">+SUM(W136:W141)</f>
        <v>#REF!</v>
      </c>
    </row>
    <row r="136" spans="2:23" ht="26.25" hidden="1">
      <c r="B136" s="22"/>
      <c r="C136" s="29"/>
      <c r="D136" s="1">
        <v>1000</v>
      </c>
      <c r="E136" s="2" t="s">
        <v>1</v>
      </c>
      <c r="F136" s="3">
        <v>0</v>
      </c>
      <c r="G136" s="3" t="e">
        <f>+#REF!</f>
        <v>#REF!</v>
      </c>
      <c r="H136" s="4" t="e">
        <f>+F136+G136</f>
        <v>#REF!</v>
      </c>
      <c r="I136" s="3">
        <v>0</v>
      </c>
      <c r="J136" s="3">
        <v>0</v>
      </c>
      <c r="K136" s="4">
        <f>+I136+J136</f>
        <v>0</v>
      </c>
      <c r="L136" s="3">
        <v>0</v>
      </c>
      <c r="M136" s="3">
        <v>0</v>
      </c>
      <c r="N136" s="4">
        <f>+L136+M136</f>
        <v>0</v>
      </c>
      <c r="O136" s="3">
        <v>0</v>
      </c>
      <c r="P136" s="3" t="e">
        <f>+#REF!</f>
        <v>#REF!</v>
      </c>
      <c r="Q136" s="4" t="e">
        <f>+O136+P136</f>
        <v>#REF!</v>
      </c>
      <c r="R136" s="3">
        <v>0</v>
      </c>
      <c r="S136" s="3">
        <v>0</v>
      </c>
      <c r="T136" s="4">
        <f t="shared" ref="T136:T141" si="268">+R136+S136</f>
        <v>0</v>
      </c>
      <c r="U136" s="3">
        <f>+F136-I136-L136-O136-R136</f>
        <v>0</v>
      </c>
      <c r="V136" s="3" t="e">
        <f>+G136-J136-M136-P136-S136</f>
        <v>#REF!</v>
      </c>
      <c r="W136" s="3" t="e">
        <f>+H136-K136-N136-Q136-T136</f>
        <v>#REF!</v>
      </c>
    </row>
    <row r="137" spans="2:23" ht="26.25" hidden="1">
      <c r="B137" s="22"/>
      <c r="C137" s="29"/>
      <c r="D137" s="1">
        <v>2000</v>
      </c>
      <c r="E137" s="2" t="s">
        <v>2</v>
      </c>
      <c r="F137" s="6">
        <v>0</v>
      </c>
      <c r="G137" s="3">
        <v>0</v>
      </c>
      <c r="H137" s="4">
        <f t="shared" ref="H137:H141" si="269">+F137+G137</f>
        <v>0</v>
      </c>
      <c r="I137" s="6">
        <v>0</v>
      </c>
      <c r="J137" s="6">
        <v>0</v>
      </c>
      <c r="K137" s="4">
        <f t="shared" ref="K137:K141" si="270">+I137+J137</f>
        <v>0</v>
      </c>
      <c r="L137" s="6">
        <v>0</v>
      </c>
      <c r="M137" s="6">
        <v>0</v>
      </c>
      <c r="N137" s="4">
        <f t="shared" ref="N137:N141" si="271">+L137+M137</f>
        <v>0</v>
      </c>
      <c r="O137" s="6">
        <v>0</v>
      </c>
      <c r="P137" s="6">
        <v>0</v>
      </c>
      <c r="Q137" s="4">
        <f t="shared" ref="Q137:Q141" si="272">+O137+P137</f>
        <v>0</v>
      </c>
      <c r="R137" s="6">
        <v>0</v>
      </c>
      <c r="S137" s="6">
        <v>0</v>
      </c>
      <c r="T137" s="4">
        <f t="shared" si="268"/>
        <v>0</v>
      </c>
      <c r="U137" s="3">
        <f t="shared" ref="U137:U141" si="273">+F137-I137-L137-O137-R137</f>
        <v>0</v>
      </c>
      <c r="V137" s="3">
        <f t="shared" ref="V137:V141" si="274">+G137-J137-M137-P137-S137</f>
        <v>0</v>
      </c>
      <c r="W137" s="3">
        <f t="shared" ref="W137:W141" si="275">+H137-K137-N137-Q137-T137</f>
        <v>0</v>
      </c>
    </row>
    <row r="138" spans="2:23" ht="26.25" hidden="1">
      <c r="B138" s="22"/>
      <c r="C138" s="29"/>
      <c r="D138" s="1">
        <v>3000</v>
      </c>
      <c r="E138" s="2" t="s">
        <v>3</v>
      </c>
      <c r="F138" s="6">
        <v>0</v>
      </c>
      <c r="G138" s="3">
        <v>0</v>
      </c>
      <c r="H138" s="4">
        <f t="shared" si="269"/>
        <v>0</v>
      </c>
      <c r="I138" s="6">
        <v>0</v>
      </c>
      <c r="J138" s="3">
        <v>0</v>
      </c>
      <c r="K138" s="4">
        <f t="shared" si="270"/>
        <v>0</v>
      </c>
      <c r="L138" s="6">
        <v>0</v>
      </c>
      <c r="M138" s="3">
        <v>0</v>
      </c>
      <c r="N138" s="4">
        <f t="shared" si="271"/>
        <v>0</v>
      </c>
      <c r="O138" s="6">
        <v>0</v>
      </c>
      <c r="P138" s="3">
        <v>0</v>
      </c>
      <c r="Q138" s="4">
        <f t="shared" si="272"/>
        <v>0</v>
      </c>
      <c r="R138" s="6">
        <v>0</v>
      </c>
      <c r="S138" s="3">
        <v>0</v>
      </c>
      <c r="T138" s="4">
        <f t="shared" si="268"/>
        <v>0</v>
      </c>
      <c r="U138" s="3">
        <f t="shared" si="273"/>
        <v>0</v>
      </c>
      <c r="V138" s="3">
        <f t="shared" si="274"/>
        <v>0</v>
      </c>
      <c r="W138" s="3">
        <f t="shared" si="275"/>
        <v>0</v>
      </c>
    </row>
    <row r="139" spans="2:23" ht="26.25" hidden="1">
      <c r="B139" s="22"/>
      <c r="C139" s="29"/>
      <c r="D139" s="1">
        <v>4000</v>
      </c>
      <c r="E139" s="2" t="s">
        <v>4</v>
      </c>
      <c r="F139" s="6">
        <v>0</v>
      </c>
      <c r="G139" s="3">
        <v>0</v>
      </c>
      <c r="H139" s="4">
        <f t="shared" si="269"/>
        <v>0</v>
      </c>
      <c r="I139" s="6">
        <v>0</v>
      </c>
      <c r="J139" s="3">
        <v>0</v>
      </c>
      <c r="K139" s="4">
        <f t="shared" si="270"/>
        <v>0</v>
      </c>
      <c r="L139" s="6">
        <v>0</v>
      </c>
      <c r="M139" s="3">
        <v>0</v>
      </c>
      <c r="N139" s="4">
        <f t="shared" si="271"/>
        <v>0</v>
      </c>
      <c r="O139" s="6">
        <v>0</v>
      </c>
      <c r="P139" s="3">
        <v>0</v>
      </c>
      <c r="Q139" s="4">
        <f t="shared" si="272"/>
        <v>0</v>
      </c>
      <c r="R139" s="6">
        <v>0</v>
      </c>
      <c r="S139" s="3">
        <v>0</v>
      </c>
      <c r="T139" s="4">
        <f t="shared" si="268"/>
        <v>0</v>
      </c>
      <c r="U139" s="3">
        <f t="shared" si="273"/>
        <v>0</v>
      </c>
      <c r="V139" s="3">
        <f t="shared" si="274"/>
        <v>0</v>
      </c>
      <c r="W139" s="3">
        <f t="shared" si="275"/>
        <v>0</v>
      </c>
    </row>
    <row r="140" spans="2:23" ht="26.25" hidden="1">
      <c r="B140" s="22"/>
      <c r="C140" s="29"/>
      <c r="D140" s="1">
        <v>5000</v>
      </c>
      <c r="E140" s="2" t="s">
        <v>5</v>
      </c>
      <c r="F140" s="6" t="e">
        <f>+#REF!</f>
        <v>#REF!</v>
      </c>
      <c r="G140" s="3">
        <v>0</v>
      </c>
      <c r="H140" s="4" t="e">
        <f t="shared" si="269"/>
        <v>#REF!</v>
      </c>
      <c r="I140" s="6">
        <v>0</v>
      </c>
      <c r="J140" s="3">
        <v>0</v>
      </c>
      <c r="K140" s="4">
        <f t="shared" si="270"/>
        <v>0</v>
      </c>
      <c r="L140" s="6">
        <v>0</v>
      </c>
      <c r="M140" s="3">
        <v>0</v>
      </c>
      <c r="N140" s="4">
        <f t="shared" si="271"/>
        <v>0</v>
      </c>
      <c r="O140" s="6">
        <v>0</v>
      </c>
      <c r="P140" s="3">
        <v>0</v>
      </c>
      <c r="Q140" s="4">
        <f t="shared" si="272"/>
        <v>0</v>
      </c>
      <c r="R140" s="6">
        <v>0</v>
      </c>
      <c r="S140" s="3">
        <v>0</v>
      </c>
      <c r="T140" s="4">
        <f t="shared" si="268"/>
        <v>0</v>
      </c>
      <c r="U140" s="3" t="e">
        <f t="shared" si="273"/>
        <v>#REF!</v>
      </c>
      <c r="V140" s="3">
        <f t="shared" si="274"/>
        <v>0</v>
      </c>
      <c r="W140" s="3" t="e">
        <f t="shared" si="275"/>
        <v>#REF!</v>
      </c>
    </row>
    <row r="141" spans="2:23" ht="27" hidden="1" thickBot="1">
      <c r="B141" s="23"/>
      <c r="C141" s="29"/>
      <c r="D141" s="1">
        <v>6000</v>
      </c>
      <c r="E141" s="2" t="s">
        <v>6</v>
      </c>
      <c r="F141" s="7">
        <v>0</v>
      </c>
      <c r="G141" s="8">
        <v>0</v>
      </c>
      <c r="H141" s="4">
        <f t="shared" si="269"/>
        <v>0</v>
      </c>
      <c r="I141" s="7">
        <v>0</v>
      </c>
      <c r="J141" s="8">
        <v>0</v>
      </c>
      <c r="K141" s="4">
        <f t="shared" si="270"/>
        <v>0</v>
      </c>
      <c r="L141" s="7">
        <v>0</v>
      </c>
      <c r="M141" s="8">
        <v>0</v>
      </c>
      <c r="N141" s="4">
        <f t="shared" si="271"/>
        <v>0</v>
      </c>
      <c r="O141" s="7">
        <v>0</v>
      </c>
      <c r="P141" s="8">
        <v>0</v>
      </c>
      <c r="Q141" s="4">
        <f t="shared" si="272"/>
        <v>0</v>
      </c>
      <c r="R141" s="7">
        <v>0</v>
      </c>
      <c r="S141" s="8">
        <v>0</v>
      </c>
      <c r="T141" s="4">
        <f t="shared" si="268"/>
        <v>0</v>
      </c>
      <c r="U141" s="3">
        <f t="shared" si="273"/>
        <v>0</v>
      </c>
      <c r="V141" s="3">
        <f t="shared" si="274"/>
        <v>0</v>
      </c>
      <c r="W141" s="3">
        <f t="shared" si="275"/>
        <v>0</v>
      </c>
    </row>
    <row r="142" spans="2:23" ht="26.25" hidden="1">
      <c r="B142" s="34" t="s">
        <v>16</v>
      </c>
      <c r="C142" s="34"/>
      <c r="D142" s="34"/>
      <c r="E142" s="34"/>
      <c r="F142" s="15">
        <f t="shared" ref="F142:S142" si="276">+SUM(F143:F148)</f>
        <v>0</v>
      </c>
      <c r="G142" s="15" t="e">
        <f t="shared" si="276"/>
        <v>#REF!</v>
      </c>
      <c r="H142" s="15" t="e">
        <f t="shared" si="276"/>
        <v>#REF!</v>
      </c>
      <c r="I142" s="15">
        <f t="shared" si="276"/>
        <v>0</v>
      </c>
      <c r="J142" s="15">
        <f t="shared" si="276"/>
        <v>0</v>
      </c>
      <c r="K142" s="15">
        <f t="shared" si="276"/>
        <v>0</v>
      </c>
      <c r="L142" s="15">
        <f t="shared" si="276"/>
        <v>0</v>
      </c>
      <c r="M142" s="15">
        <f t="shared" si="276"/>
        <v>0</v>
      </c>
      <c r="N142" s="15">
        <f t="shared" si="276"/>
        <v>0</v>
      </c>
      <c r="O142" s="15">
        <f t="shared" si="276"/>
        <v>0</v>
      </c>
      <c r="P142" s="15" t="e">
        <f t="shared" si="276"/>
        <v>#REF!</v>
      </c>
      <c r="Q142" s="15" t="e">
        <f t="shared" si="276"/>
        <v>#REF!</v>
      </c>
      <c r="R142" s="15">
        <f t="shared" si="276"/>
        <v>0</v>
      </c>
      <c r="S142" s="15">
        <f t="shared" si="276"/>
        <v>0</v>
      </c>
      <c r="T142" s="15">
        <f t="shared" ref="T142" si="277">+SUM(T143:T148)</f>
        <v>0</v>
      </c>
      <c r="U142" s="15">
        <f>+SUM(U143:U148)</f>
        <v>0</v>
      </c>
      <c r="V142" s="15" t="e">
        <f t="shared" ref="V142" si="278">+SUM(V143:V148)</f>
        <v>#REF!</v>
      </c>
      <c r="W142" s="15" t="e">
        <f t="shared" ref="W142" si="279">+SUM(W143:W148)</f>
        <v>#REF!</v>
      </c>
    </row>
    <row r="143" spans="2:23" ht="26.25" hidden="1">
      <c r="B143" s="26"/>
      <c r="C143" s="36"/>
      <c r="D143" s="1">
        <v>1000</v>
      </c>
      <c r="E143" s="2" t="s">
        <v>1</v>
      </c>
      <c r="F143" s="5">
        <v>0</v>
      </c>
      <c r="G143" s="3" t="e">
        <f>+#REF!</f>
        <v>#REF!</v>
      </c>
      <c r="H143" s="4" t="e">
        <f>+F143+G143</f>
        <v>#REF!</v>
      </c>
      <c r="I143" s="3">
        <v>0</v>
      </c>
      <c r="J143" s="3">
        <v>0</v>
      </c>
      <c r="K143" s="4">
        <f>+I143+J143</f>
        <v>0</v>
      </c>
      <c r="L143" s="3">
        <v>0</v>
      </c>
      <c r="M143" s="3">
        <v>0</v>
      </c>
      <c r="N143" s="4">
        <f>+L143+M143</f>
        <v>0</v>
      </c>
      <c r="O143" s="3">
        <v>0</v>
      </c>
      <c r="P143" s="3" t="e">
        <f>+#REF!</f>
        <v>#REF!</v>
      </c>
      <c r="Q143" s="4" t="e">
        <f>+O143+P143</f>
        <v>#REF!</v>
      </c>
      <c r="R143" s="3">
        <v>0</v>
      </c>
      <c r="S143" s="3">
        <v>0</v>
      </c>
      <c r="T143" s="4">
        <f t="shared" ref="T143:T148" si="280">+R143+S143</f>
        <v>0</v>
      </c>
      <c r="U143" s="5">
        <f>+F143-I143-L143-O143-R143</f>
        <v>0</v>
      </c>
      <c r="V143" s="5" t="e">
        <f>+G143-J143-M143-P143-S143</f>
        <v>#REF!</v>
      </c>
      <c r="W143" s="4" t="e">
        <f>+H143-K143-N143-Q143-T143</f>
        <v>#REF!</v>
      </c>
    </row>
    <row r="144" spans="2:23" ht="26.25" hidden="1">
      <c r="B144" s="26"/>
      <c r="C144" s="36"/>
      <c r="D144" s="1">
        <v>2000</v>
      </c>
      <c r="E144" s="2" t="s">
        <v>2</v>
      </c>
      <c r="F144" s="5">
        <v>0</v>
      </c>
      <c r="G144" s="3" t="e">
        <f>+#REF!</f>
        <v>#REF!</v>
      </c>
      <c r="H144" s="4" t="e">
        <f t="shared" ref="H144:H148" si="281">+F144+G144</f>
        <v>#REF!</v>
      </c>
      <c r="I144" s="6">
        <v>0</v>
      </c>
      <c r="J144" s="6">
        <v>0</v>
      </c>
      <c r="K144" s="4">
        <f t="shared" ref="K144:K148" si="282">+I144+J144</f>
        <v>0</v>
      </c>
      <c r="L144" s="6">
        <v>0</v>
      </c>
      <c r="M144" s="6">
        <v>0</v>
      </c>
      <c r="N144" s="4">
        <f t="shared" ref="N144:N148" si="283">+L144+M144</f>
        <v>0</v>
      </c>
      <c r="O144" s="6">
        <v>0</v>
      </c>
      <c r="P144" s="6" t="e">
        <f>+#REF!</f>
        <v>#REF!</v>
      </c>
      <c r="Q144" s="4" t="e">
        <f t="shared" ref="Q144:Q148" si="284">+O144+P144</f>
        <v>#REF!</v>
      </c>
      <c r="R144" s="6">
        <v>0</v>
      </c>
      <c r="S144" s="6">
        <v>0</v>
      </c>
      <c r="T144" s="4">
        <f t="shared" si="280"/>
        <v>0</v>
      </c>
      <c r="U144" s="5">
        <f t="shared" ref="U144:U148" si="285">+F144-I144-L144-O144-R144</f>
        <v>0</v>
      </c>
      <c r="V144" s="5" t="e">
        <f t="shared" ref="V144:V148" si="286">+G144-J144-M144-P144-S144</f>
        <v>#REF!</v>
      </c>
      <c r="W144" s="4" t="e">
        <f t="shared" ref="W144:W148" si="287">+H144-K144-N144-Q144-T144</f>
        <v>#REF!</v>
      </c>
    </row>
    <row r="145" spans="2:23" ht="26.25" hidden="1">
      <c r="B145" s="26"/>
      <c r="C145" s="36"/>
      <c r="D145" s="1">
        <v>3000</v>
      </c>
      <c r="E145" s="2" t="s">
        <v>3</v>
      </c>
      <c r="F145" s="5">
        <v>0</v>
      </c>
      <c r="G145" s="3" t="e">
        <f>+#REF!</f>
        <v>#REF!</v>
      </c>
      <c r="H145" s="4" t="e">
        <f t="shared" si="281"/>
        <v>#REF!</v>
      </c>
      <c r="I145" s="6">
        <v>0</v>
      </c>
      <c r="J145" s="3">
        <v>0</v>
      </c>
      <c r="K145" s="4">
        <f t="shared" si="282"/>
        <v>0</v>
      </c>
      <c r="L145" s="6">
        <v>0</v>
      </c>
      <c r="M145" s="3">
        <v>0</v>
      </c>
      <c r="N145" s="4">
        <f t="shared" si="283"/>
        <v>0</v>
      </c>
      <c r="O145" s="6">
        <v>0</v>
      </c>
      <c r="P145" s="3" t="e">
        <f>+#REF!</f>
        <v>#REF!</v>
      </c>
      <c r="Q145" s="4" t="e">
        <f t="shared" si="284"/>
        <v>#REF!</v>
      </c>
      <c r="R145" s="6">
        <v>0</v>
      </c>
      <c r="S145" s="3">
        <v>0</v>
      </c>
      <c r="T145" s="4">
        <f t="shared" si="280"/>
        <v>0</v>
      </c>
      <c r="U145" s="5">
        <f t="shared" si="285"/>
        <v>0</v>
      </c>
      <c r="V145" s="5" t="e">
        <f t="shared" si="286"/>
        <v>#REF!</v>
      </c>
      <c r="W145" s="4" t="e">
        <f t="shared" si="287"/>
        <v>#REF!</v>
      </c>
    </row>
    <row r="146" spans="2:23" ht="26.25" hidden="1">
      <c r="B146" s="26"/>
      <c r="C146" s="36"/>
      <c r="D146" s="1">
        <v>4000</v>
      </c>
      <c r="E146" s="2" t="s">
        <v>4</v>
      </c>
      <c r="F146" s="5">
        <v>0</v>
      </c>
      <c r="G146" s="3">
        <v>0</v>
      </c>
      <c r="H146" s="4">
        <f t="shared" si="281"/>
        <v>0</v>
      </c>
      <c r="I146" s="6">
        <v>0</v>
      </c>
      <c r="J146" s="3">
        <v>0</v>
      </c>
      <c r="K146" s="4">
        <f t="shared" si="282"/>
        <v>0</v>
      </c>
      <c r="L146" s="6">
        <v>0</v>
      </c>
      <c r="M146" s="3">
        <v>0</v>
      </c>
      <c r="N146" s="4">
        <f t="shared" si="283"/>
        <v>0</v>
      </c>
      <c r="O146" s="6">
        <v>0</v>
      </c>
      <c r="P146" s="3">
        <v>0</v>
      </c>
      <c r="Q146" s="4">
        <f t="shared" si="284"/>
        <v>0</v>
      </c>
      <c r="R146" s="6">
        <v>0</v>
      </c>
      <c r="S146" s="3">
        <v>0</v>
      </c>
      <c r="T146" s="4">
        <f t="shared" si="280"/>
        <v>0</v>
      </c>
      <c r="U146" s="5">
        <f t="shared" si="285"/>
        <v>0</v>
      </c>
      <c r="V146" s="5">
        <f t="shared" si="286"/>
        <v>0</v>
      </c>
      <c r="W146" s="4">
        <f t="shared" si="287"/>
        <v>0</v>
      </c>
    </row>
    <row r="147" spans="2:23" ht="26.25" hidden="1">
      <c r="B147" s="26"/>
      <c r="C147" s="36"/>
      <c r="D147" s="1">
        <v>5000</v>
      </c>
      <c r="E147" s="2" t="s">
        <v>5</v>
      </c>
      <c r="F147" s="5">
        <v>0</v>
      </c>
      <c r="G147" s="3" t="e">
        <f>+#REF!</f>
        <v>#REF!</v>
      </c>
      <c r="H147" s="4" t="e">
        <f t="shared" si="281"/>
        <v>#REF!</v>
      </c>
      <c r="I147" s="6">
        <v>0</v>
      </c>
      <c r="J147" s="3">
        <v>0</v>
      </c>
      <c r="K147" s="4">
        <f t="shared" si="282"/>
        <v>0</v>
      </c>
      <c r="L147" s="6">
        <v>0</v>
      </c>
      <c r="M147" s="3">
        <v>0</v>
      </c>
      <c r="N147" s="4">
        <f t="shared" si="283"/>
        <v>0</v>
      </c>
      <c r="O147" s="6">
        <v>0</v>
      </c>
      <c r="P147" s="3" t="e">
        <f>+#REF!</f>
        <v>#REF!</v>
      </c>
      <c r="Q147" s="4" t="e">
        <f t="shared" si="284"/>
        <v>#REF!</v>
      </c>
      <c r="R147" s="6">
        <v>0</v>
      </c>
      <c r="S147" s="3">
        <v>0</v>
      </c>
      <c r="T147" s="4">
        <f t="shared" si="280"/>
        <v>0</v>
      </c>
      <c r="U147" s="5">
        <f t="shared" si="285"/>
        <v>0</v>
      </c>
      <c r="V147" s="5" t="e">
        <f t="shared" si="286"/>
        <v>#REF!</v>
      </c>
      <c r="W147" s="4" t="e">
        <f t="shared" si="287"/>
        <v>#REF!</v>
      </c>
    </row>
    <row r="148" spans="2:23" ht="27" hidden="1" thickBot="1">
      <c r="B148" s="35"/>
      <c r="C148" s="37"/>
      <c r="D148" s="9">
        <v>6000</v>
      </c>
      <c r="E148" s="10" t="s">
        <v>6</v>
      </c>
      <c r="F148" s="12">
        <v>0</v>
      </c>
      <c r="G148" s="8">
        <v>0</v>
      </c>
      <c r="H148" s="11">
        <f t="shared" si="281"/>
        <v>0</v>
      </c>
      <c r="I148" s="7">
        <v>0</v>
      </c>
      <c r="J148" s="8">
        <v>0</v>
      </c>
      <c r="K148" s="4">
        <f t="shared" si="282"/>
        <v>0</v>
      </c>
      <c r="L148" s="7">
        <v>0</v>
      </c>
      <c r="M148" s="8">
        <v>0</v>
      </c>
      <c r="N148" s="4">
        <f t="shared" si="283"/>
        <v>0</v>
      </c>
      <c r="O148" s="7">
        <v>0</v>
      </c>
      <c r="P148" s="8">
        <v>0</v>
      </c>
      <c r="Q148" s="4">
        <f t="shared" si="284"/>
        <v>0</v>
      </c>
      <c r="R148" s="7">
        <v>0</v>
      </c>
      <c r="S148" s="8">
        <v>0</v>
      </c>
      <c r="T148" s="4">
        <f t="shared" si="280"/>
        <v>0</v>
      </c>
      <c r="U148" s="5">
        <f t="shared" si="285"/>
        <v>0</v>
      </c>
      <c r="V148" s="5">
        <f t="shared" si="286"/>
        <v>0</v>
      </c>
      <c r="W148" s="11">
        <f t="shared" si="287"/>
        <v>0</v>
      </c>
    </row>
    <row r="149" spans="2:23" ht="30.75" thickBot="1">
      <c r="B149" s="16"/>
      <c r="C149" s="16"/>
      <c r="D149" s="16"/>
      <c r="E149" s="17" t="s">
        <v>17</v>
      </c>
      <c r="F149" s="18" t="e">
        <f>+F9+F17</f>
        <v>#REF!</v>
      </c>
      <c r="G149" s="18" t="e">
        <f t="shared" ref="G149:W149" si="288">+G9+G17</f>
        <v>#REF!</v>
      </c>
      <c r="H149" s="18" t="e">
        <f t="shared" si="288"/>
        <v>#REF!</v>
      </c>
      <c r="I149" s="18" t="e">
        <f t="shared" si="288"/>
        <v>#REF!</v>
      </c>
      <c r="J149" s="18" t="e">
        <f t="shared" si="288"/>
        <v>#REF!</v>
      </c>
      <c r="K149" s="18" t="e">
        <f t="shared" si="288"/>
        <v>#REF!</v>
      </c>
      <c r="L149" s="18" t="e">
        <f t="shared" si="288"/>
        <v>#REF!</v>
      </c>
      <c r="M149" s="18" t="e">
        <f t="shared" si="288"/>
        <v>#REF!</v>
      </c>
      <c r="N149" s="18" t="e">
        <f t="shared" si="288"/>
        <v>#REF!</v>
      </c>
      <c r="O149" s="18" t="e">
        <f t="shared" si="288"/>
        <v>#REF!</v>
      </c>
      <c r="P149" s="18" t="e">
        <f t="shared" si="288"/>
        <v>#REF!</v>
      </c>
      <c r="Q149" s="18" t="e">
        <f t="shared" si="288"/>
        <v>#REF!</v>
      </c>
      <c r="R149" s="18">
        <f t="shared" si="288"/>
        <v>0</v>
      </c>
      <c r="S149" s="18">
        <f t="shared" si="288"/>
        <v>0</v>
      </c>
      <c r="T149" s="18">
        <f t="shared" si="288"/>
        <v>0</v>
      </c>
      <c r="U149" s="18" t="e">
        <f t="shared" si="288"/>
        <v>#REF!</v>
      </c>
      <c r="V149" s="18" t="e">
        <f t="shared" si="288"/>
        <v>#REF!</v>
      </c>
      <c r="W149" s="18" t="e">
        <f t="shared" si="288"/>
        <v>#REF!</v>
      </c>
    </row>
    <row r="151" spans="2:23">
      <c r="P151" s="20"/>
      <c r="Q151" s="20"/>
    </row>
  </sheetData>
  <mergeCells count="64">
    <mergeCell ref="B142:E142"/>
    <mergeCell ref="B143:B148"/>
    <mergeCell ref="C143:C148"/>
    <mergeCell ref="R7:T7"/>
    <mergeCell ref="U7:W7"/>
    <mergeCell ref="I7:K7"/>
    <mergeCell ref="L7:N7"/>
    <mergeCell ref="B6:B8"/>
    <mergeCell ref="C6:C8"/>
    <mergeCell ref="D6:D8"/>
    <mergeCell ref="E6:E8"/>
    <mergeCell ref="F6:W6"/>
    <mergeCell ref="F7:H7"/>
    <mergeCell ref="O7:Q7"/>
    <mergeCell ref="C121:C127"/>
    <mergeCell ref="D121:E121"/>
    <mergeCell ref="C107:C113"/>
    <mergeCell ref="D107:E107"/>
    <mergeCell ref="D99:E99"/>
    <mergeCell ref="C106:E106"/>
    <mergeCell ref="C91:E91"/>
    <mergeCell ref="C92:C98"/>
    <mergeCell ref="D92:E92"/>
    <mergeCell ref="C99:C105"/>
    <mergeCell ref="C135:C141"/>
    <mergeCell ref="D135:E135"/>
    <mergeCell ref="C114:C120"/>
    <mergeCell ref="D114:E114"/>
    <mergeCell ref="C128:C134"/>
    <mergeCell ref="D128:E128"/>
    <mergeCell ref="C9:E9"/>
    <mergeCell ref="C10:C16"/>
    <mergeCell ref="D10:E10"/>
    <mergeCell ref="C25:C31"/>
    <mergeCell ref="D25:E25"/>
    <mergeCell ref="C18:C24"/>
    <mergeCell ref="D18:E18"/>
    <mergeCell ref="C17:E17"/>
    <mergeCell ref="C32:E32"/>
    <mergeCell ref="C33:C39"/>
    <mergeCell ref="D33:E33"/>
    <mergeCell ref="C54:C60"/>
    <mergeCell ref="D54:E54"/>
    <mergeCell ref="C47:C53"/>
    <mergeCell ref="D47:E47"/>
    <mergeCell ref="C40:C46"/>
    <mergeCell ref="D40:E40"/>
    <mergeCell ref="C68:E68"/>
    <mergeCell ref="C69:C75"/>
    <mergeCell ref="D69:E69"/>
    <mergeCell ref="C61:C67"/>
    <mergeCell ref="D61:E61"/>
    <mergeCell ref="C76:E76"/>
    <mergeCell ref="C77:C83"/>
    <mergeCell ref="D77:E77"/>
    <mergeCell ref="C84:C90"/>
    <mergeCell ref="D84:E84"/>
    <mergeCell ref="B106:B141"/>
    <mergeCell ref="B9:B16"/>
    <mergeCell ref="B17:B31"/>
    <mergeCell ref="B68:B75"/>
    <mergeCell ref="B32:B67"/>
    <mergeCell ref="B91:B105"/>
    <mergeCell ref="B76:B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FASP</vt:lpstr>
      <vt:lpstr>Formato General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Moreno Cruz</cp:lastModifiedBy>
  <cp:lastPrinted>2022-02-17T02:10:21Z</cp:lastPrinted>
  <dcterms:created xsi:type="dcterms:W3CDTF">2019-04-10T19:50:25Z</dcterms:created>
  <dcterms:modified xsi:type="dcterms:W3CDTF">2025-10-14T16:56:53Z</dcterms:modified>
</cp:coreProperties>
</file>